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680" firstSheet="15" activeTab="20"/>
  </bookViews>
  <sheets>
    <sheet name="Приложение№ 1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 9 " sheetId="9" r:id="rId9"/>
    <sheet name="Приложение №10" sheetId="10" r:id="rId10"/>
    <sheet name="Приложение №11" sheetId="11" r:id="rId11"/>
    <sheet name="Приложение №12" sheetId="12" r:id="rId12"/>
    <sheet name="Приложение №13" sheetId="13" r:id="rId13"/>
    <sheet name="Приложение №14" sheetId="14" r:id="rId14"/>
    <sheet name="Приложение №15" sheetId="15" r:id="rId15"/>
    <sheet name="Приложение №16" sheetId="16" r:id="rId16"/>
    <sheet name="Приложение №17" sheetId="17" r:id="rId17"/>
    <sheet name="Приложение №18" sheetId="18" r:id="rId18"/>
    <sheet name="Приложение №19" sheetId="19" r:id="rId19"/>
    <sheet name="Приложение №20" sheetId="20" r:id="rId20"/>
    <sheet name="Приложение №21" sheetId="21" r:id="rId21"/>
  </sheets>
  <definedNames>
    <definedName name="_xlnm.Print_Area" localSheetId="2">'Приложение № 3'!$A$1:$R$48</definedName>
    <definedName name="_xlnm.Print_Area" localSheetId="3">'Приложение № 4'!$B$1:$Q$33</definedName>
    <definedName name="_xlnm.Print_Area" localSheetId="8">'Приложение № 9 '!$A$1:$I$43</definedName>
    <definedName name="_xlnm.Print_Area" localSheetId="10">'Приложение №11'!$A$1:$N$31</definedName>
    <definedName name="_xlnm.Print_Area" localSheetId="15">'Приложение №16'!$A$1:$O$38</definedName>
    <definedName name="_xlnm.Print_Area" localSheetId="17">'Приложение №18'!$A$1:$AV$111</definedName>
    <definedName name="_xlnm.Print_Area" localSheetId="18">'Приложение №19'!$A$1:$I$130</definedName>
    <definedName name="_xlnm.Print_Area" localSheetId="19">'Приложение №20'!$A$1:$F$59</definedName>
    <definedName name="_xlnm.Print_Area" localSheetId="20">'Приложение №21'!$A$1:$X$51</definedName>
    <definedName name="_xlnm.Print_Area" localSheetId="0">'Приложение№ 1'!$A$1:$Z$37</definedName>
  </definedNames>
  <calcPr fullCalcOnLoad="1"/>
</workbook>
</file>

<file path=xl/sharedStrings.xml><?xml version="1.0" encoding="utf-8"?>
<sst xmlns="http://schemas.openxmlformats.org/spreadsheetml/2006/main" count="1525" uniqueCount="826">
  <si>
    <t>_____________________</t>
  </si>
  <si>
    <t>ФОРМУ УТВЕРЖДАЮ</t>
  </si>
  <si>
    <t>Заказчик:</t>
  </si>
  <si>
    <t>Исполнитель:</t>
  </si>
  <si>
    <t>ФОРМА</t>
  </si>
  <si>
    <t>Ведомость снятия показаний приборов учета электрической энергии граждан потребителей</t>
  </si>
  <si>
    <t>ФИО _____________________________</t>
  </si>
  <si>
    <t>п/н</t>
  </si>
  <si>
    <t>Номер л/с</t>
  </si>
  <si>
    <t>Фамилия</t>
  </si>
  <si>
    <t>Улица</t>
  </si>
  <si>
    <t>Дом, корп, кв.</t>
  </si>
  <si>
    <t>Вид абон</t>
  </si>
  <si>
    <t>ТП</t>
  </si>
  <si>
    <t>Номер сч.</t>
  </si>
  <si>
    <t>Показания</t>
  </si>
  <si>
    <t>Примечание</t>
  </si>
  <si>
    <t>Посл.показ.</t>
  </si>
  <si>
    <t>Коэф.Транс.</t>
  </si>
  <si>
    <t>Расход</t>
  </si>
  <si>
    <t>день</t>
  </si>
  <si>
    <t>ночь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</si>
  <si>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</si>
  <si>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</si>
  <si>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</si>
  <si>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</si>
  <si>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</si>
  <si>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</si>
  <si>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</si>
  <si>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</si>
  <si>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</si>
  <si>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</si>
  <si>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</si>
  <si>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</si>
  <si>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</si>
  <si>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 xml:space="preserve">Номера ЛС : </t>
  </si>
  <si>
    <t xml:space="preserve">Сектор № </t>
  </si>
  <si>
    <t>Дата снятия показаний</t>
  </si>
  <si>
    <t>г.Оренбург</t>
  </si>
  <si>
    <t>"      "_______________________20__г</t>
  </si>
  <si>
    <t>оформили и подписали настоящий АКТ об оказании услуги по передаче электрической энергии по сетям Исполнителя о нижеследующем:</t>
  </si>
  <si>
    <t>№</t>
  </si>
  <si>
    <t>Показатель</t>
  </si>
  <si>
    <t>Размерность</t>
  </si>
  <si>
    <t>Формула</t>
  </si>
  <si>
    <t>Значение</t>
  </si>
  <si>
    <t>1.</t>
  </si>
  <si>
    <t>Объем переданной электроэнергии, в том числе:</t>
  </si>
  <si>
    <t>кВтч</t>
  </si>
  <si>
    <t>п.1.1.+п.1.2.+п.1.3.+п.1.4.</t>
  </si>
  <si>
    <t>1.1.</t>
  </si>
  <si>
    <t>по сетям уровня ВН, в том числе:</t>
  </si>
  <si>
    <t>п.1.1.1.+п.1.1.2.+п.1.1.3.</t>
  </si>
  <si>
    <t>1.1.1.</t>
  </si>
  <si>
    <t>ВН прочим потребителям</t>
  </si>
  <si>
    <t>1.1.2.</t>
  </si>
  <si>
    <t>ВН потребителям с шин генераторов</t>
  </si>
  <si>
    <t>1.1.3.</t>
  </si>
  <si>
    <t>ВН населению и потребителям, приравненным к населению</t>
  </si>
  <si>
    <t>1.2.</t>
  </si>
  <si>
    <t>по сетям уровня СН 1</t>
  </si>
  <si>
    <t>п.1.2.1.+п.1.2.2.</t>
  </si>
  <si>
    <t>1.2.1.</t>
  </si>
  <si>
    <t>СН 1 прочим потребителям</t>
  </si>
  <si>
    <t>1.2.2.</t>
  </si>
  <si>
    <t>СН 1 населению и потребителям, приравненным к населению</t>
  </si>
  <si>
    <t>1.3.</t>
  </si>
  <si>
    <t>по сетям уровня СН 2</t>
  </si>
  <si>
    <t>п.1.3.1.+п.1.3.2.</t>
  </si>
  <si>
    <t>1.3.1.</t>
  </si>
  <si>
    <t>СН 2 прочим потребителям</t>
  </si>
  <si>
    <t>1.3.2.</t>
  </si>
  <si>
    <t>СН 2 населению и потребителям, приравненным к населению</t>
  </si>
  <si>
    <t>1.4.</t>
  </si>
  <si>
    <t>по сетям уровня НН</t>
  </si>
  <si>
    <t>п.1.4.1.+п.1.4.2.</t>
  </si>
  <si>
    <t>1.4.1.</t>
  </si>
  <si>
    <t>НН прочим потребителям</t>
  </si>
  <si>
    <t>1.4.2.</t>
  </si>
  <si>
    <t>НН населению и потребителям, приравненным к населению</t>
  </si>
  <si>
    <t>2.</t>
  </si>
  <si>
    <t>Мощность, отпущенная из сети Исполнителя, в том числе:</t>
  </si>
  <si>
    <t>МВт</t>
  </si>
  <si>
    <t>п.2.1.+п.2.2.+п.2.3.+п.2.4.</t>
  </si>
  <si>
    <t>2.1.</t>
  </si>
  <si>
    <t>п.2.1.1.+п.2.1.2.+п.2.1.3.</t>
  </si>
  <si>
    <t>2.1.1.</t>
  </si>
  <si>
    <t>2.1.2.</t>
  </si>
  <si>
    <t>2.1.3.</t>
  </si>
  <si>
    <t>2.2.</t>
  </si>
  <si>
    <t>п.2.2.1.+п.2.2.2.</t>
  </si>
  <si>
    <t>2.2.1.</t>
  </si>
  <si>
    <t>2.2.2.</t>
  </si>
  <si>
    <t>2.3.</t>
  </si>
  <si>
    <t>п.2.3.1.+п.2.3.2.</t>
  </si>
  <si>
    <t>2.3.1.</t>
  </si>
  <si>
    <t>2.3.2.</t>
  </si>
  <si>
    <t>2.4.</t>
  </si>
  <si>
    <t>п.2.4.1.+п.2.4.2.</t>
  </si>
  <si>
    <t>2.4.1.</t>
  </si>
  <si>
    <t>2.4.2.</t>
  </si>
  <si>
    <t>3.</t>
  </si>
  <si>
    <t>Объем нагрузочных потерь, учтенных в равновесных ценах на электрическую энергию, в том числе:</t>
  </si>
  <si>
    <t>п.3.1.+ п.3.2.</t>
  </si>
  <si>
    <t>3.1.</t>
  </si>
  <si>
    <t>в сетях ФСК</t>
  </si>
  <si>
    <t>3.2.</t>
  </si>
  <si>
    <t>в сетях РСК</t>
  </si>
  <si>
    <t>4.</t>
  </si>
  <si>
    <t>Тарифы</t>
  </si>
  <si>
    <t>руб/кВтч</t>
  </si>
  <si>
    <t>4.1.</t>
  </si>
  <si>
    <t>Тарифы двухставочные</t>
  </si>
  <si>
    <t>4.1.1.</t>
  </si>
  <si>
    <t xml:space="preserve">Ставка тарифа на оплату технологического расхода электроэнергии на ее передачу по ВН </t>
  </si>
  <si>
    <t>4.1.2.</t>
  </si>
  <si>
    <t>Ставка тарифа на содержание электрических сетей  ВН</t>
  </si>
  <si>
    <t>руб/МВт</t>
  </si>
  <si>
    <t>4.1.3.</t>
  </si>
  <si>
    <t>Ставка тарифа на оплату технологического расхода электроэнергии на ее передачу по ВН с шин генераторов</t>
  </si>
  <si>
    <t>4.1.4.</t>
  </si>
  <si>
    <t>Ставка тарифа на содержание электрических сетей  ВН с шин генераторов</t>
  </si>
  <si>
    <t>4.1.5.</t>
  </si>
  <si>
    <t>Ставка тарифа на оплату технологического расхода электроэнергии на ее передачу по СН 1</t>
  </si>
  <si>
    <t>4.1.6.</t>
  </si>
  <si>
    <t>Ставка тарифа на содержание электрических сетей  СН 1</t>
  </si>
  <si>
    <t>4.1.7.</t>
  </si>
  <si>
    <t xml:space="preserve">Ставка тарифа на оплату технологического расхода электроэнергии на ее передачу по СН 2 </t>
  </si>
  <si>
    <t>4.1.8.</t>
  </si>
  <si>
    <t>Ставка тарифа на содержание электрических сетей  СН 2</t>
  </si>
  <si>
    <t>4.1.9.</t>
  </si>
  <si>
    <t xml:space="preserve">Ставка тарифа на оплату технологического расхода электроэнергии на ее передачу по НН </t>
  </si>
  <si>
    <t>4.1.10.</t>
  </si>
  <si>
    <t>Ставка тарифа на содержание электрических сетей  НН</t>
  </si>
  <si>
    <t>4.2.</t>
  </si>
  <si>
    <t>Тарифы одноставочные</t>
  </si>
  <si>
    <t>4.2.1.</t>
  </si>
  <si>
    <t>Ставка тарифа на передачу электроэнергии для населения и потребителей, приравненным к населению</t>
  </si>
  <si>
    <t>4.3.</t>
  </si>
  <si>
    <t>Средневзвешенная равновесная цена на электрическую энергию, действующая в отношении Заказчика</t>
  </si>
  <si>
    <t>5.</t>
  </si>
  <si>
    <t>Стоимость нагрузочных потерь, учтенных в равновесных ценах на электрическую энергию, в том числе:</t>
  </si>
  <si>
    <t>руб.</t>
  </si>
  <si>
    <t>п. 5.1.+п. 5.2.</t>
  </si>
  <si>
    <t>5.1.</t>
  </si>
  <si>
    <t>п.3.1.*п.4.3.</t>
  </si>
  <si>
    <t>5.2.</t>
  </si>
  <si>
    <t>п.3.2.*п.4.3.</t>
  </si>
  <si>
    <t>6.</t>
  </si>
  <si>
    <t>Стоимость услуги по передаче электроэнергии, в том числе:</t>
  </si>
  <si>
    <t>п.6.1.+п.6.2.+п.6.3.+п.6.4.</t>
  </si>
  <si>
    <t>6.1.</t>
  </si>
  <si>
    <t>по сетям уровня ВН</t>
  </si>
  <si>
    <t>п.6.1.1.+ п.6.1.2.+                     п.6.1.3.- п.5</t>
  </si>
  <si>
    <t>6.1.1.</t>
  </si>
  <si>
    <t>по ставке на оплату технологического расхода электроэнергии на ее передачу, в том числе:</t>
  </si>
  <si>
    <t xml:space="preserve">п.6.1.1.1.+п.6.1.1.2. </t>
  </si>
  <si>
    <t>6.1.1.1.</t>
  </si>
  <si>
    <t>п.1.1.1.*п.4.1.1.</t>
  </si>
  <si>
    <t>6.1.1.2.</t>
  </si>
  <si>
    <t>п.1.1.2.*п.4.1.3.</t>
  </si>
  <si>
    <t>6.1.2.</t>
  </si>
  <si>
    <t>по ставке на содержание сетей</t>
  </si>
  <si>
    <t>п.6.1.2.1.+п.6.1.2.2.</t>
  </si>
  <si>
    <t>6.1.2.1.</t>
  </si>
  <si>
    <t>п.2.1.1.*п.4.1.2.</t>
  </si>
  <si>
    <t>6.1.2.2.</t>
  </si>
  <si>
    <t>п.2.1.2.*п.4.1.4.</t>
  </si>
  <si>
    <t>6.1.3.</t>
  </si>
  <si>
    <t>п.1.1.3.*п.4.2.1.</t>
  </si>
  <si>
    <t>6.2.</t>
  </si>
  <si>
    <t>п.6.2.1.+п.6.2.2.+п.6.2.3.</t>
  </si>
  <si>
    <t>6.2.1.</t>
  </si>
  <si>
    <t>по ставке на оплату технологического расхода электроэнергии на ее передачу прочим потребителям</t>
  </si>
  <si>
    <t>п.1.2.1.*п.4.1.5.</t>
  </si>
  <si>
    <t>6.2.2.</t>
  </si>
  <si>
    <t>п.2.2.1.*п.4.1.6.</t>
  </si>
  <si>
    <t>6.2.3.</t>
  </si>
  <si>
    <t>населению и потребителям, приравненным к населению</t>
  </si>
  <si>
    <t>п.1.2.2.*п.4.2.1.</t>
  </si>
  <si>
    <t>6.3.</t>
  </si>
  <si>
    <t>п.6.3.1.+п.6.3.2.+п.6.3.3.</t>
  </si>
  <si>
    <t>6.3.1.</t>
  </si>
  <si>
    <t>п.1.3.1.*п.4.1.7.</t>
  </si>
  <si>
    <t>6.3.2.</t>
  </si>
  <si>
    <t>п.2.3.1.*п.4.1.8.</t>
  </si>
  <si>
    <t>6.3.3.</t>
  </si>
  <si>
    <t>п.1.3.2.*п.4.2.1.</t>
  </si>
  <si>
    <t>6.4.</t>
  </si>
  <si>
    <t>п.6.4.1.+п.6.4.2.+п.6.4.3.</t>
  </si>
  <si>
    <t>6.4.1.</t>
  </si>
  <si>
    <t>п.1.4.1.*п.4.1.9.</t>
  </si>
  <si>
    <t>6.4.2.</t>
  </si>
  <si>
    <t>п.2.4.1.*п.4.1.10.</t>
  </si>
  <si>
    <t>6.4.4.</t>
  </si>
  <si>
    <t>п.1.4.2.*п.4.2.1.</t>
  </si>
  <si>
    <t>7.</t>
  </si>
  <si>
    <t>НДС 18%</t>
  </si>
  <si>
    <t>п.6.*18%</t>
  </si>
  <si>
    <t>8.</t>
  </si>
  <si>
    <t>Итого стоимость услуги по передаче электроэнергии с НДС</t>
  </si>
  <si>
    <t>п.6.+п.7.</t>
  </si>
  <si>
    <t xml:space="preserve">     2. Заказчик ____________________________претензии по оказанию услуг к Исполнителю.</t>
  </si>
  <si>
    <t>Исполнитель</t>
  </si>
  <si>
    <t>Заказчик</t>
  </si>
  <si>
    <t xml:space="preserve">   мп</t>
  </si>
  <si>
    <t xml:space="preserve">                мп</t>
  </si>
  <si>
    <t>А К Т № _________</t>
  </si>
  <si>
    <t>об оказании услуги по передаче электрической  энергии по сети Исполнителя за ____________ 2012 г.</t>
  </si>
  <si>
    <t xml:space="preserve">_______________________ </t>
  </si>
  <si>
    <t>АКТ</t>
  </si>
  <si>
    <t>«      »______201_г. ____ час.____ мин.</t>
  </si>
  <si>
    <t>(должность, наименование подразделение, Ф.И.О.)</t>
  </si>
  <si>
    <t>Подписи:</t>
  </si>
  <si>
    <t xml:space="preserve">                                                                                             </t>
  </si>
  <si>
    <t xml:space="preserve">   М.П.    </t>
  </si>
  <si>
    <t>Незаинтересованное лицо  ___________________________________________________________</t>
  </si>
  <si>
    <t>_________________________________________________________________________________</t>
  </si>
  <si>
    <t xml:space="preserve">                   ( Ф.И.О., адрес, паспортные данные)</t>
  </si>
  <si>
    <t>о том, что Потребитель____________________________________________________________</t>
  </si>
  <si>
    <t xml:space="preserve">     Уведомление о необходимости обеспечения допуска исх.№_____ от _________ направлено в соответствии с п. 170 ПП №442 за 5 рабочих дней до планируемой даты проведения проверки \ контрольного снятия показаний, приборов учета.</t>
  </si>
  <si>
    <t xml:space="preserve">    Основание для проведения проверки \ контрольного снятия показаний приборов учета ________________________________________________________________</t>
  </si>
  <si>
    <t xml:space="preserve">   Сетевая организация извещает потребителя, что в случае 2-кратного недопуска к расчетному прибору учета, установленному в границах энергопринимающих устройств потребителя, для проведения контрольного снятия показаний или проведения проверки приборов учета объем потребления электрической энергии (мощности) и оказанных услуг по передаче электрической энергии начиная с даты, когда произошел факт 2-кратного недопуска, вплоть до даты допуска к расчетному прибору учета определяется в порядке, установленном пунктом 166 ПП№442 для определения таких объемов начиная с третьего расчетного периода для случая непредставления показаний прибора учета в установленные сроки.</t>
  </si>
  <si>
    <t xml:space="preserve">    Ответственность за возможные последствия полностью возлагается на руководство потребителя.</t>
  </si>
  <si>
    <t>Объяснения Потребителя/представителя Потребителя:___________________________________</t>
  </si>
  <si>
    <t>__________________________________________________________________________________</t>
  </si>
  <si>
    <t xml:space="preserve">   Настоящий акт составлен представителем Сетевой организации ________________________</t>
  </si>
  <si>
    <t>(№договора, наименование потребителя, адрес и наименование объекта, должность, Ф.И.О.,не допускает представителя Сетевой организации для проведения проверки \ контрольного снятия показаний приборов учета, чем нарушает условия договора энергоснабжения и ПП №442.</t>
  </si>
  <si>
    <t xml:space="preserve">Представители Сетевой компании                    </t>
  </si>
  <si>
    <t xml:space="preserve">   __________________/____________________/</t>
  </si>
  <si>
    <t xml:space="preserve">Потребитель/Представитель Потребителя </t>
  </si>
  <si>
    <t xml:space="preserve">Подпись руководителя предприятия                    </t>
  </si>
  <si>
    <t>ПЭС</t>
  </si>
  <si>
    <t>РЭС</t>
  </si>
  <si>
    <t>ПС</t>
  </si>
  <si>
    <t>Фидер</t>
  </si>
  <si>
    <t>РП</t>
  </si>
  <si>
    <t>№ договора транспорта</t>
  </si>
  <si>
    <t>№ договора энергоснаб-жения</t>
  </si>
  <si>
    <t>Наименование потребителя</t>
  </si>
  <si>
    <t>Код ГО</t>
  </si>
  <si>
    <t>Наименование ГО / ТУ</t>
  </si>
  <si>
    <t>Уровень напряжения по ФСТ (ГБП)</t>
  </si>
  <si>
    <t>Уровень напряжения по ФСТ (тариф)</t>
  </si>
  <si>
    <t>Фактический уровень напряжения (ГБП)</t>
  </si>
  <si>
    <t>Модель прибора учета</t>
  </si>
  <si>
    <t>Тип прибора учета</t>
  </si>
  <si>
    <t>Класс точности</t>
  </si>
  <si>
    <t>Заводской №</t>
  </si>
  <si>
    <t>Коэф. трансфор.</t>
  </si>
  <si>
    <t>Начальное показание</t>
  </si>
  <si>
    <t>Конечное показание</t>
  </si>
  <si>
    <t>Доля участия</t>
  </si>
  <si>
    <t>Исходный расход (кВт/ч)</t>
  </si>
  <si>
    <t>Вычитаемый расход (кВт/ч)</t>
  </si>
  <si>
    <t>Расход без потерь (кВт/ч)</t>
  </si>
  <si>
    <t>Потери (кВт/ч)</t>
  </si>
  <si>
    <t>Итоговый расход (кВт/ч)</t>
  </si>
  <si>
    <t>Расшифровка объема оказанных услуг по точкам присоединения</t>
  </si>
  <si>
    <t>ID Счета CC&amp;B</t>
  </si>
  <si>
    <t>Абонент</t>
  </si>
  <si>
    <t>Участок</t>
  </si>
  <si>
    <t>Населенный пункт</t>
  </si>
  <si>
    <t>Отчет по сторнировкам</t>
  </si>
  <si>
    <t>ЛС</t>
  </si>
  <si>
    <t>Корпус</t>
  </si>
  <si>
    <t>Квартира</t>
  </si>
  <si>
    <t>Выставлено счетов, шт.</t>
  </si>
  <si>
    <t>Аннулировано счетов, шт.</t>
  </si>
  <si>
    <t>Номер счета из старой системы</t>
  </si>
  <si>
    <t>Адрес</t>
  </si>
  <si>
    <t>Заводской номер</t>
  </si>
  <si>
    <t>Значность</t>
  </si>
  <si>
    <t>Номер пломбы</t>
  </si>
  <si>
    <t>Дата установки</t>
  </si>
  <si>
    <t>о недопуске к приборам учета электрической энергии</t>
  </si>
  <si>
    <t>Отчет по замене приборов учета</t>
  </si>
  <si>
    <t>Способ расчета (по показаниям, средний 1-й, средний 2-й, по мас. мощ-ти, акт хищ., по сечению кабеля)</t>
  </si>
  <si>
    <t>Расшифровка объемов оказанных услуг в точках приема</t>
  </si>
  <si>
    <t>Наименование сетевой компании</t>
  </si>
  <si>
    <t>РУЭС</t>
  </si>
  <si>
    <t>Наименование смежных сетевых компании</t>
  </si>
  <si>
    <t>Дог окэс</t>
  </si>
  <si>
    <t>Дог сбыт</t>
  </si>
  <si>
    <t>Код Ту Сбыт</t>
  </si>
  <si>
    <t>Наименование договора</t>
  </si>
  <si>
    <t>Место установки счетчика</t>
  </si>
  <si>
    <t>Тип счетчика</t>
  </si>
  <si>
    <t>Способ  расчета</t>
  </si>
  <si>
    <t>Тар. Гр.</t>
  </si>
  <si>
    <t>УН</t>
  </si>
  <si>
    <t>Номер счетчика</t>
  </si>
  <si>
    <t>КТТ</t>
  </si>
  <si>
    <t>Было</t>
  </si>
  <si>
    <t>Стало</t>
  </si>
  <si>
    <t>Разница</t>
  </si>
  <si>
    <t>%</t>
  </si>
  <si>
    <t>Расход ТУ</t>
  </si>
  <si>
    <t>УПП</t>
  </si>
  <si>
    <t>Минус</t>
  </si>
  <si>
    <t>РасходГО</t>
  </si>
  <si>
    <t>Зона сбыта</t>
  </si>
  <si>
    <t>Тарифная группа</t>
  </si>
  <si>
    <t>Ведомость снятия показаний приборов учета электрической энергии юридических лиц</t>
  </si>
  <si>
    <t xml:space="preserve">                АКТ СНЯТИЯ ПОКАЗАНИЙ ПРИБОРОВ УЧЕТА ЭЛЕКТРИЧЕСКОЙ ЭНЕРГИИ ЮРИДИЧЕСКИХ ЛИЦ</t>
  </si>
  <si>
    <r>
      <t xml:space="preserve">Договор №           </t>
    </r>
    <r>
      <rPr>
        <sz val="16"/>
        <color indexed="8"/>
        <rFont val="Constantia"/>
        <family val="1"/>
      </rPr>
      <t xml:space="preserve"> </t>
    </r>
    <r>
      <rPr>
        <b/>
        <i/>
        <sz val="16"/>
        <color indexed="8"/>
        <rFont val="Constantia"/>
        <family val="1"/>
      </rPr>
      <t xml:space="preserve">  </t>
    </r>
    <r>
      <rPr>
        <b/>
        <sz val="16"/>
        <color indexed="8"/>
        <rFont val="Constantia"/>
        <family val="1"/>
      </rPr>
      <t xml:space="preserve">  </t>
    </r>
  </si>
  <si>
    <t xml:space="preserve">ГУП "ОКЭС"       </t>
  </si>
  <si>
    <r>
      <rPr>
        <b/>
        <i/>
        <sz val="16"/>
        <color indexed="8"/>
        <rFont val="Constantia"/>
        <family val="1"/>
      </rPr>
      <t xml:space="preserve">                            Показания приборов учета на </t>
    </r>
    <r>
      <rPr>
        <sz val="16"/>
        <color indexed="8"/>
        <rFont val="Calibri"/>
        <family val="2"/>
      </rPr>
      <t>___________________</t>
    </r>
  </si>
  <si>
    <t xml:space="preserve">              (дата.год)</t>
  </si>
  <si>
    <r>
      <rPr>
        <b/>
        <i/>
        <sz val="16"/>
        <color indexed="8"/>
        <rFont val="Constantia"/>
        <family val="1"/>
      </rPr>
      <t>Потребитель</t>
    </r>
    <r>
      <rPr>
        <sz val="16"/>
        <color indexed="8"/>
        <rFont val="Calibri"/>
        <family val="2"/>
      </rPr>
      <t xml:space="preserve">                                                                                                 </t>
    </r>
  </si>
  <si>
    <t>Обьект</t>
  </si>
  <si>
    <t>№ счетчика</t>
  </si>
  <si>
    <t>Мощ</t>
  </si>
  <si>
    <t>№Плом</t>
  </si>
  <si>
    <t>Дата пов</t>
  </si>
  <si>
    <t>Потери</t>
  </si>
  <si>
    <t>Перерасчет</t>
  </si>
  <si>
    <t>Итого кВтч</t>
  </si>
  <si>
    <t xml:space="preserve">Представитель Сетевой компании:          </t>
  </si>
  <si>
    <t>______________________________________________</t>
  </si>
  <si>
    <t>М.П</t>
  </si>
  <si>
    <r>
      <rPr>
        <sz val="16"/>
        <color indexed="8"/>
        <rFont val="Constantia"/>
        <family val="1"/>
      </rPr>
      <t xml:space="preserve">Представитель потребителя:  </t>
    </r>
    <r>
      <rPr>
        <sz val="16"/>
        <color indexed="8"/>
        <rFont val="Calibri"/>
        <family val="2"/>
      </rPr>
      <t xml:space="preserve">                        </t>
    </r>
  </si>
  <si>
    <t>Представитель Сбытовой компании:</t>
  </si>
  <si>
    <t>Cтруктура базы данных снятия показаний по ОДУ</t>
  </si>
  <si>
    <t>point_id</t>
  </si>
  <si>
    <t>Numeric(11)</t>
  </si>
  <si>
    <t>Код ТУ</t>
  </si>
  <si>
    <t>zav_nom</t>
  </si>
  <si>
    <t>Character(20)</t>
  </si>
  <si>
    <t>sign</t>
  </si>
  <si>
    <t>Numeric(20,4)</t>
  </si>
  <si>
    <t>Разрядность счетчика</t>
  </si>
  <si>
    <t>registr_nb</t>
  </si>
  <si>
    <t>Numeric(6)</t>
  </si>
  <si>
    <t>Регистр счетчика</t>
  </si>
  <si>
    <t>show2</t>
  </si>
  <si>
    <t>data_show</t>
  </si>
  <si>
    <t>Character(10)</t>
  </si>
  <si>
    <t>Дата показаний</t>
  </si>
  <si>
    <t>dog_num</t>
  </si>
  <si>
    <t>Номер договора</t>
  </si>
  <si>
    <t>dog_num_ma</t>
  </si>
  <si>
    <t>Ответственный потребитель</t>
  </si>
  <si>
    <t>pay_main</t>
  </si>
  <si>
    <t>Character(254)</t>
  </si>
  <si>
    <t>point</t>
  </si>
  <si>
    <t>Character(100)</t>
  </si>
  <si>
    <t>наименование ТУ</t>
  </si>
  <si>
    <t>name_calc</t>
  </si>
  <si>
    <t>Character(30)</t>
  </si>
  <si>
    <t>energy_n</t>
  </si>
  <si>
    <t>Вид энергии</t>
  </si>
  <si>
    <t>show1</t>
  </si>
  <si>
    <t>Zona_sbit</t>
  </si>
  <si>
    <t>Character(50)</t>
  </si>
  <si>
    <t>dsid</t>
  </si>
  <si>
    <t>Код зоны сбыта</t>
  </si>
  <si>
    <t>Cтруктура базы данных снятия показаний</t>
  </si>
  <si>
    <t>power_id</t>
  </si>
  <si>
    <t>Наименование ТУ</t>
  </si>
  <si>
    <t>tarif_tens</t>
  </si>
  <si>
    <t>Character(4)</t>
  </si>
  <si>
    <t>Уровень напряжения</t>
  </si>
  <si>
    <t>cons_name</t>
  </si>
  <si>
    <t>sub_sname</t>
  </si>
  <si>
    <t>Район</t>
  </si>
  <si>
    <t>pow</t>
  </si>
  <si>
    <t>Numeric(10,3)</t>
  </si>
  <si>
    <t>Мощность</t>
  </si>
  <si>
    <t>prisschet</t>
  </si>
  <si>
    <t>Numeric(1)</t>
  </si>
  <si>
    <t>Признак расчета</t>
  </si>
  <si>
    <t>zona_sbit</t>
  </si>
  <si>
    <t>Character(40)</t>
  </si>
  <si>
    <t>value1</t>
  </si>
  <si>
    <t>Январь</t>
  </si>
  <si>
    <t>value2</t>
  </si>
  <si>
    <t>Февраль</t>
  </si>
  <si>
    <t>value3</t>
  </si>
  <si>
    <t>Март</t>
  </si>
  <si>
    <t>value4</t>
  </si>
  <si>
    <t>Апрель</t>
  </si>
  <si>
    <t>value5</t>
  </si>
  <si>
    <t>Май</t>
  </si>
  <si>
    <t>value6</t>
  </si>
  <si>
    <t>Июнь</t>
  </si>
  <si>
    <t>value7</t>
  </si>
  <si>
    <t>Июль</t>
  </si>
  <si>
    <t>value8</t>
  </si>
  <si>
    <t>Август</t>
  </si>
  <si>
    <t>value9</t>
  </si>
  <si>
    <t>Сентябрь</t>
  </si>
  <si>
    <t>value10</t>
  </si>
  <si>
    <t>Октябрь</t>
  </si>
  <si>
    <t>value11</t>
  </si>
  <si>
    <t>Ноябрь</t>
  </si>
  <si>
    <t>value12</t>
  </si>
  <si>
    <t>Декабрь</t>
  </si>
  <si>
    <t>stroca</t>
  </si>
  <si>
    <t>Номер строки</t>
  </si>
  <si>
    <t>Ноименование потребителя</t>
  </si>
  <si>
    <t>Character(150)</t>
  </si>
  <si>
    <t>priztygo</t>
  </si>
  <si>
    <t>Признак ТУ</t>
  </si>
  <si>
    <t>spos_ras</t>
  </si>
  <si>
    <t>Способ расчета</t>
  </si>
  <si>
    <t>Character(60)</t>
  </si>
  <si>
    <t>Numeric(3,1)</t>
  </si>
  <si>
    <t>kft_t</t>
  </si>
  <si>
    <t>Numeric(5)</t>
  </si>
  <si>
    <t>loss_year</t>
  </si>
  <si>
    <t>procent</t>
  </si>
  <si>
    <t>Numeric(8,3)</t>
  </si>
  <si>
    <t>Numeric(12,3)</t>
  </si>
  <si>
    <t>Character(1)</t>
  </si>
  <si>
    <t>Признак счетчика</t>
  </si>
  <si>
    <t>expend</t>
  </si>
  <si>
    <t>Numeric(10)</t>
  </si>
  <si>
    <t>Проверочный</t>
  </si>
  <si>
    <t>subfrom_po</t>
  </si>
  <si>
    <t>Надабонент</t>
  </si>
  <si>
    <t>show_end</t>
  </si>
  <si>
    <t>Конечные показания при замене</t>
  </si>
  <si>
    <t>tarl1_grou</t>
  </si>
  <si>
    <t>Тарифная группа 1</t>
  </si>
  <si>
    <t>tarl2_grou</t>
  </si>
  <si>
    <t>Тарифная группа 2</t>
  </si>
  <si>
    <t>Форма №4Н - Выверка реквизитов абонента</t>
  </si>
  <si>
    <t xml:space="preserve">Дата формирования: </t>
  </si>
  <si>
    <t xml:space="preserve">Отчетный период: </t>
  </si>
  <si>
    <t>март 2012 г.</t>
  </si>
  <si>
    <t>№ п/п</t>
  </si>
  <si>
    <t>ID абонента</t>
  </si>
  <si>
    <t>Номера договоров</t>
  </si>
  <si>
    <t>Ф.И.О. абонента</t>
  </si>
  <si>
    <t>Прибор учета</t>
  </si>
  <si>
    <t>Причина изменения</t>
  </si>
  <si>
    <t>До изменения</t>
  </si>
  <si>
    <t>После изменения</t>
  </si>
  <si>
    <t>Нас.пункт</t>
  </si>
  <si>
    <t>Дом</t>
  </si>
  <si>
    <t>Литера</t>
  </si>
  <si>
    <t>Марка</t>
  </si>
  <si>
    <t>Номер</t>
  </si>
  <si>
    <t>Знак.</t>
  </si>
  <si>
    <t>Кл.точности</t>
  </si>
  <si>
    <t>ФАЗ</t>
  </si>
  <si>
    <t>Дата выпуска</t>
  </si>
  <si>
    <t>Дата поверки</t>
  </si>
  <si>
    <t>1. Номер по порядку</t>
  </si>
  <si>
    <t>2. Идентификатор абонента</t>
  </si>
  <si>
    <t>3. Номер лицевого абонента, который был до операции по его изменению</t>
  </si>
  <si>
    <t>4. Номер лицевого абонента, который стал после операции по его изменению</t>
  </si>
  <si>
    <t>5. Фамилия Имя и Отчество абонента (текущего)</t>
  </si>
  <si>
    <t>6-11. Адрес абонента на текущий момент (после изменения)</t>
  </si>
  <si>
    <t>12-21. Реквизиты прибора учета на текущий момент (после изменения)</t>
  </si>
  <si>
    <t>22. Причина, по которой было изменение номера лицевого</t>
  </si>
  <si>
    <t>ГУП "ОКЭС"</t>
  </si>
  <si>
    <t xml:space="preserve">______________    </t>
  </si>
  <si>
    <t>«       »       20   г.</t>
  </si>
  <si>
    <t>ПРОТОКОЛ   РАЗНОГЛАСИЙ</t>
  </si>
  <si>
    <t>(к акту об оказании услуг по передаче электрической энергии за        20   г.)</t>
  </si>
  <si>
    <t>Показатели</t>
  </si>
  <si>
    <t>Единица измерения</t>
  </si>
  <si>
    <t>Откл.</t>
  </si>
  <si>
    <t>Итого отпуск в сеть:</t>
  </si>
  <si>
    <t>кВт.ч.</t>
  </si>
  <si>
    <t>Услуги по передаче электрической энергии всего. в т.ч.</t>
  </si>
  <si>
    <t>Объем переданной электроэнергии, всего:</t>
  </si>
  <si>
    <t>ВН</t>
  </si>
  <si>
    <t>СН - 1</t>
  </si>
  <si>
    <t>СН - 2</t>
  </si>
  <si>
    <t>НН</t>
  </si>
  <si>
    <t>в т.ч. за июнь:</t>
  </si>
  <si>
    <t>корректировки  мая  2012г.</t>
  </si>
  <si>
    <t>в т.ч. юридические лица</t>
  </si>
  <si>
    <t>в.ч. СН - 1</t>
  </si>
  <si>
    <t>в.ч. по тарифной группе "прочите потребители"</t>
  </si>
  <si>
    <t>в.ч. по тарифной группе "население"</t>
  </si>
  <si>
    <t>Бытовые потребители (НН)</t>
  </si>
  <si>
    <t>Итого по тарифной группе "население"</t>
  </si>
  <si>
    <t>Потери:</t>
  </si>
  <si>
    <t>Потери за июнь</t>
  </si>
  <si>
    <t>Потери за мая  (корректировка)</t>
  </si>
  <si>
    <t>«Согласовано»</t>
  </si>
  <si>
    <t xml:space="preserve">___________    </t>
  </si>
  <si>
    <t>«    »          20  г.</t>
  </si>
  <si>
    <t xml:space="preserve"> </t>
  </si>
  <si>
    <t>Cтруктура базы данных ведомости снятия показаний по гражданам потребителям</t>
  </si>
  <si>
    <t>abon_id</t>
  </si>
  <si>
    <t>Идентификатор абонента</t>
  </si>
  <si>
    <t>ls</t>
  </si>
  <si>
    <t>Номер лицевого</t>
  </si>
  <si>
    <t>surname</t>
  </si>
  <si>
    <t>Фамилия абонента</t>
  </si>
  <si>
    <t>name</t>
  </si>
  <si>
    <t>Имя абонента</t>
  </si>
  <si>
    <t>patronymic</t>
  </si>
  <si>
    <t>Отчество абонента</t>
  </si>
  <si>
    <t>town_name</t>
  </si>
  <si>
    <t>Character(25)</t>
  </si>
  <si>
    <t>street_name</t>
  </si>
  <si>
    <t>dom</t>
  </si>
  <si>
    <t>korpus</t>
  </si>
  <si>
    <t>Character(5)</t>
  </si>
  <si>
    <t>kvart</t>
  </si>
  <si>
    <t>litera</t>
  </si>
  <si>
    <t>view_abon</t>
  </si>
  <si>
    <t>Вид абонента (освещение, отопление, мощность, норматив, не живут)</t>
  </si>
  <si>
    <t>tp_name</t>
  </si>
  <si>
    <t>Наименование ТП</t>
  </si>
  <si>
    <t>klass</t>
  </si>
  <si>
    <t>Num</t>
  </si>
  <si>
    <t>Номер прибора учета</t>
  </si>
  <si>
    <t>Znak</t>
  </si>
  <si>
    <t>Значность прибора учета</t>
  </si>
  <si>
    <t>KTT</t>
  </si>
  <si>
    <t>Numeric(3)</t>
  </si>
  <si>
    <t>Коэффициент трансформации тока</t>
  </si>
  <si>
    <t>dpokaz1</t>
  </si>
  <si>
    <t>INTEGER</t>
  </si>
  <si>
    <t>Начальные показания День</t>
  </si>
  <si>
    <t>npokaz1</t>
  </si>
  <si>
    <t>Начальные показания Ночь</t>
  </si>
  <si>
    <t>dpokaz2</t>
  </si>
  <si>
    <t>Конечные показания День</t>
  </si>
  <si>
    <t>npokaz2</t>
  </si>
  <si>
    <t>Конечные показания Ночь</t>
  </si>
  <si>
    <t>drashod</t>
  </si>
  <si>
    <t>Расход День</t>
  </si>
  <si>
    <t>nrashod</t>
  </si>
  <si>
    <t>Расход Ночь</t>
  </si>
  <si>
    <t>prim</t>
  </si>
  <si>
    <t>Примечания</t>
  </si>
  <si>
    <t>Акт согласования отпуска электрической энергии</t>
  </si>
  <si>
    <r>
      <t>Расхождение составляе</t>
    </r>
    <r>
      <rPr>
        <sz val="10"/>
        <rFont val="Times New Roman"/>
        <family val="1"/>
      </rPr>
      <t>т :</t>
    </r>
  </si>
  <si>
    <t>кВтч:</t>
  </si>
  <si>
    <t>СН-2</t>
  </si>
  <si>
    <t>,</t>
  </si>
  <si>
    <t>которые складываются из следующего:</t>
  </si>
  <si>
    <t>ГУП "ОКЭС"  скорректировано  в октябре за сентябрь</t>
  </si>
  <si>
    <t>№ договора ОАО "Оренбургэнергосбыт"</t>
  </si>
  <si>
    <t>Ns счетчика</t>
  </si>
  <si>
    <t>Наименование организации</t>
  </si>
  <si>
    <t>по данным ГУП "ОКЭС"</t>
  </si>
  <si>
    <t>разница</t>
  </si>
  <si>
    <t>примечание</t>
  </si>
  <si>
    <t>Итого:</t>
  </si>
  <si>
    <t>Будет скорректировано  в ноябре за октябрь</t>
  </si>
  <si>
    <t>Корректирует ГУП ОКЭС</t>
  </si>
  <si>
    <t>Не будет скорректировано  в ноябре за октябрь</t>
  </si>
  <si>
    <t>поданным ГУП "ОКЭС"</t>
  </si>
  <si>
    <t>в т.ч.по тарифу население</t>
  </si>
  <si>
    <t xml:space="preserve">Начальник службы сбыта </t>
  </si>
  <si>
    <t>Компания:</t>
  </si>
  <si>
    <t>Сбыт:</t>
  </si>
  <si>
    <t>Участок:</t>
  </si>
  <si>
    <t>Период:</t>
  </si>
  <si>
    <t>Счет:</t>
  </si>
  <si>
    <t>Отделение</t>
  </si>
  <si>
    <t>Счет CC&amp;B</t>
  </si>
  <si>
    <t>Владелец сети</t>
  </si>
  <si>
    <t>этаж</t>
  </si>
  <si>
    <t>Комментарий по счету</t>
  </si>
  <si>
    <t>Выставлено, кВт</t>
  </si>
  <si>
    <t>Аннулировано, кВт</t>
  </si>
  <si>
    <t>Сумма выставлено, руб.</t>
  </si>
  <si>
    <t>Сумма аннулировано, руб.</t>
  </si>
  <si>
    <t>Причина сторнирования</t>
  </si>
  <si>
    <t>Конечные показания, День / Ночть</t>
  </si>
  <si>
    <t>Сектор ТУ</t>
  </si>
  <si>
    <t>№ договора ОИК</t>
  </si>
  <si>
    <t xml:space="preserve">Код ГУ </t>
  </si>
  <si>
    <t>Кол-во ТУ</t>
  </si>
  <si>
    <t>ОИК</t>
  </si>
  <si>
    <t>Заводской номер cнятого ПУ</t>
  </si>
  <si>
    <t>Модель снятого ПУ</t>
  </si>
  <si>
    <t>Число регистров снятого ПУ</t>
  </si>
  <si>
    <t>Дата снятия</t>
  </si>
  <si>
    <t>Показания снятия День</t>
  </si>
  <si>
    <t>Показания снятия Ночь</t>
  </si>
  <si>
    <t>Заводской номер уст. ПУ</t>
  </si>
  <si>
    <t>Модель уст. ПУ</t>
  </si>
  <si>
    <t>Число регистров уст. ПУ</t>
  </si>
  <si>
    <t>Показание уст. счетчика День</t>
  </si>
  <si>
    <t>Показание уст. счетчика Ночь</t>
  </si>
  <si>
    <t>Номер пломбы уст. ПУ</t>
  </si>
  <si>
    <t>Сектор снят.ТУ</t>
  </si>
  <si>
    <t>Сектор уст.ТУ</t>
  </si>
  <si>
    <t>за                                         2013г.</t>
  </si>
  <si>
    <t>Наименование</t>
  </si>
  <si>
    <t>в т.ч.     СН-1</t>
  </si>
  <si>
    <t>в т.ч.            СН-2</t>
  </si>
  <si>
    <t>в т.ч.          НН</t>
  </si>
  <si>
    <t>в т.ч.     ВН</t>
  </si>
  <si>
    <t xml:space="preserve">в т.ч. было скорректировано в                   за   </t>
  </si>
  <si>
    <t xml:space="preserve">в т.ч. будет скорректировано в                          за </t>
  </si>
  <si>
    <t>не будет скорректировано ни одной из сторон, в т.ч.</t>
  </si>
  <si>
    <t>Итого по акту</t>
  </si>
  <si>
    <t>Всего</t>
  </si>
  <si>
    <t>ГУП "ОКЭС", в т.ч.</t>
  </si>
  <si>
    <t>СН-1</t>
  </si>
  <si>
    <t xml:space="preserve"> СН-2</t>
  </si>
  <si>
    <t>в т.ч. по тарифу населения</t>
  </si>
  <si>
    <t>в т.ч. ВН</t>
  </si>
  <si>
    <t>в т.ч. СН-1</t>
  </si>
  <si>
    <t>в т.ч. СН-2</t>
  </si>
  <si>
    <t>в т.ч. НН</t>
  </si>
  <si>
    <t>Белоусова</t>
  </si>
  <si>
    <t>Акбулак</t>
  </si>
  <si>
    <t>Александровка</t>
  </si>
  <si>
    <t>Милешкина</t>
  </si>
  <si>
    <t>Беляевка</t>
  </si>
  <si>
    <t>Кофанова</t>
  </si>
  <si>
    <t>Илек</t>
  </si>
  <si>
    <t>Болдырева</t>
  </si>
  <si>
    <t>Кувандык</t>
  </si>
  <si>
    <t>Володина</t>
  </si>
  <si>
    <t>Медногорск</t>
  </si>
  <si>
    <t>Зиятдинова</t>
  </si>
  <si>
    <t>Новосергиевка</t>
  </si>
  <si>
    <t>Киреева</t>
  </si>
  <si>
    <t>Октябрьск</t>
  </si>
  <si>
    <t>Переволоцк</t>
  </si>
  <si>
    <t>Саракташ</t>
  </si>
  <si>
    <t>Соль-Илецк</t>
  </si>
  <si>
    <t>Сакмара</t>
  </si>
  <si>
    <t>Шарлык</t>
  </si>
  <si>
    <t>Маклашова</t>
  </si>
  <si>
    <t>Оренбург</t>
  </si>
  <si>
    <t>Итого по головному предприятию</t>
  </si>
  <si>
    <t>Абдулино</t>
  </si>
  <si>
    <t>Титкова</t>
  </si>
  <si>
    <t>Матвеевка</t>
  </si>
  <si>
    <t>Бурлуцкая</t>
  </si>
  <si>
    <t>Пономаревка</t>
  </si>
  <si>
    <t>Итого по Абдулинскому филиалу</t>
  </si>
  <si>
    <t>Кистанкина</t>
  </si>
  <si>
    <t>Бузулук</t>
  </si>
  <si>
    <t>Курманаевка</t>
  </si>
  <si>
    <t>Степаненко</t>
  </si>
  <si>
    <t>Плешаново</t>
  </si>
  <si>
    <t>Первомайский</t>
  </si>
  <si>
    <t>Ташла</t>
  </si>
  <si>
    <t>Тоцкое</t>
  </si>
  <si>
    <t>Журавлева</t>
  </si>
  <si>
    <t>Колтубановка</t>
  </si>
  <si>
    <t>Грачевка</t>
  </si>
  <si>
    <t>Итого по Бузулукскому филиалу</t>
  </si>
  <si>
    <t>Бугуруслан</t>
  </si>
  <si>
    <t>Асекеево</t>
  </si>
  <si>
    <t>Северное</t>
  </si>
  <si>
    <t>Итого по Бугрусланскому филиалу</t>
  </si>
  <si>
    <t>Сорочинск</t>
  </si>
  <si>
    <t>Козлова</t>
  </si>
  <si>
    <t>Адамовка</t>
  </si>
  <si>
    <t>Домбаровка</t>
  </si>
  <si>
    <t>Кваркено</t>
  </si>
  <si>
    <t>Новоорск</t>
  </si>
  <si>
    <t>Орск</t>
  </si>
  <si>
    <t>Итого по филиалу</t>
  </si>
  <si>
    <t>ВСЕГО</t>
  </si>
  <si>
    <t>Зам. Генеральный директора</t>
  </si>
  <si>
    <t>по  сбыту электроэнергии ГУП "ОКЭС"</t>
  </si>
  <si>
    <t>Акт исправительный</t>
  </si>
  <si>
    <t>об оказании услуг по передаче электрической энергии</t>
  </si>
  <si>
    <t xml:space="preserve">по сети Исполнителя за </t>
  </si>
  <si>
    <t>г. Оренбург</t>
  </si>
  <si>
    <t>"      "</t>
  </si>
  <si>
    <t>20   г.</t>
  </si>
  <si>
    <r>
      <t xml:space="preserve">      Мы, нижеподписавшиеся: </t>
    </r>
    <r>
      <rPr>
        <b/>
        <sz val="12"/>
        <rFont val="Times New Roman"/>
        <family val="1"/>
      </rPr>
      <t>ГУП "ОКЭС"</t>
    </r>
    <r>
      <rPr>
        <sz val="12"/>
        <rFont val="Times New Roman"/>
        <family val="1"/>
      </rPr>
      <t>,именуемое  в дальнейшем "Исполнитель". в лице</t>
    </r>
    <r>
      <rPr>
        <b/>
        <sz val="12"/>
        <rFont val="Times New Roman"/>
        <family val="1"/>
      </rPr>
      <t xml:space="preserve">                      , </t>
    </r>
    <r>
      <rPr>
        <sz val="12"/>
        <rFont val="Times New Roman"/>
        <family val="1"/>
      </rPr>
      <t>действующей на основании      №      от              г., с одной стороны, и</t>
    </r>
  </si>
  <si>
    <t>оформили и подписали настоящий Акт об оказании услуг по передаче электрической энергии по сетям Исполнителя о нижеследующем:</t>
  </si>
  <si>
    <r>
      <t>1. Исполнитель, в  соответствии с Договором оказания услуг по передаче электрической энергии№           от           г. оказал Заказчику в</t>
    </r>
    <r>
      <rPr>
        <b/>
        <sz val="12"/>
        <rFont val="Times New Roman"/>
        <family val="1"/>
      </rPr>
      <t xml:space="preserve">     20     г.</t>
    </r>
    <r>
      <rPr>
        <sz val="12"/>
        <rFont val="Times New Roman"/>
        <family val="1"/>
      </rPr>
      <t xml:space="preserve"> в полном объеме услуги по передаче электрической энергии в количестве </t>
    </r>
    <r>
      <rPr>
        <b/>
        <sz val="12"/>
        <rFont val="Times New Roman"/>
        <family val="1"/>
      </rPr>
      <t xml:space="preserve">                          кВт.ч.</t>
    </r>
    <r>
      <rPr>
        <sz val="12"/>
        <rFont val="Times New Roman"/>
        <family val="1"/>
      </rPr>
      <t xml:space="preserve"> на общую  сумму           </t>
    </r>
    <r>
      <rPr>
        <b/>
        <sz val="12"/>
        <rFont val="Times New Roman"/>
        <family val="1"/>
      </rPr>
      <t xml:space="preserve"> руб          коп. (                ) </t>
    </r>
    <r>
      <rPr>
        <sz val="12"/>
        <rFont val="Times New Roman"/>
        <family val="1"/>
      </rPr>
      <t xml:space="preserve">в т.ч. </t>
    </r>
    <r>
      <rPr>
        <b/>
        <sz val="12"/>
        <rFont val="Times New Roman"/>
        <family val="1"/>
      </rPr>
      <t>НДС 18%          руб.            коп.</t>
    </r>
  </si>
  <si>
    <t>Объем переданной электроэнергии.всего:</t>
  </si>
  <si>
    <t>п 1.1+п 1.2</t>
  </si>
  <si>
    <t>СН 1</t>
  </si>
  <si>
    <t xml:space="preserve">СН 2 </t>
  </si>
  <si>
    <t>Объем переданной электроэнергии.в том числе по тарифной группе "прочие потребители"</t>
  </si>
  <si>
    <t>п 1.1.1 + п 1.1.2 + п1.1.3</t>
  </si>
  <si>
    <t>1.1.2</t>
  </si>
  <si>
    <t>1.1.3</t>
  </si>
  <si>
    <t>1.1.4</t>
  </si>
  <si>
    <t>Объем переданной электроэнергии.в том числе по тарифной группе "население"</t>
  </si>
  <si>
    <t>п 1.2.1 + п 1.2.2.</t>
  </si>
  <si>
    <t>1.2.1</t>
  </si>
  <si>
    <t>1.2.2</t>
  </si>
  <si>
    <t>Мощность, отпущенная из сети Исполнитея, всего:</t>
  </si>
  <si>
    <t>п 2.1+п 2.2</t>
  </si>
  <si>
    <t>Мощность, отпущенная из сети Исполнитеяи.в том числе по тарифной группе "прочие потребители"</t>
  </si>
  <si>
    <t>п 2.1.1 + п 2.1.2  +п 2.1.3</t>
  </si>
  <si>
    <t>2.1.1</t>
  </si>
  <si>
    <t>2.1.2</t>
  </si>
  <si>
    <t>2.1.3</t>
  </si>
  <si>
    <t>Мощность, отпущенная из сети Исполнитея, в  том числе по тарифной группе "население"</t>
  </si>
  <si>
    <t>п 2.2.1  + п 2.2.2</t>
  </si>
  <si>
    <t>2.2.1</t>
  </si>
  <si>
    <t>2.2.2</t>
  </si>
  <si>
    <t>Ставка на оплату технологического расхода (потерь) в электрических сетях ВН</t>
  </si>
  <si>
    <t>Ставка на оплату технологического расхода (потерь) в электрических сетях СН 1</t>
  </si>
  <si>
    <t>Ставка на оплату технологического расхода (потерь) в электрических сетях  СН 2</t>
  </si>
  <si>
    <t>Ставка на оплату технологического расхода (потерь) в электрических сетях  НН</t>
  </si>
  <si>
    <t>Одноставочный тариф по тарифной группе "население" СН - 2</t>
  </si>
  <si>
    <t>Одноставочный тариф по тарифной группе "население" НН</t>
  </si>
  <si>
    <t>Ставка на содержание электрических сетей СН 1</t>
  </si>
  <si>
    <t>Ставка на содержание электрических сетей СН 2</t>
  </si>
  <si>
    <t>Ставка на содержание электрических сетей НН</t>
  </si>
  <si>
    <t>Стоимость услуги по передаче электроэнергии, всего:</t>
  </si>
  <si>
    <t>п 4.1+п 4.2</t>
  </si>
  <si>
    <t>по ставке на оплату технологического расхода (потерь ) в электрических сетях ВН</t>
  </si>
  <si>
    <t>п 4.1.1.1</t>
  </si>
  <si>
    <t>по ставке на содержание электрических сетей ВН</t>
  </si>
  <si>
    <t>п 4.1.1.2</t>
  </si>
  <si>
    <t xml:space="preserve">по сетям уровня СН 1 </t>
  </si>
  <si>
    <t xml:space="preserve">по ставке на оплату технологического расхода электроэнергии по СН 1 </t>
  </si>
  <si>
    <t>по ставке на содержание электрических сетей СН 1</t>
  </si>
  <si>
    <t>по ставке на оплату технологического расхода электроэнергии по СН2</t>
  </si>
  <si>
    <t>п 4.1.2.1 + п 4.2.1.1.</t>
  </si>
  <si>
    <t>по ставке на содержание электрических сетей СН 2</t>
  </si>
  <si>
    <t>п 4.1.2.2. + п 4.2.1.2</t>
  </si>
  <si>
    <t>по ставке на оплату технологического расхода электроэнергии по НН</t>
  </si>
  <si>
    <t>п 4.1.3.1 + п 4.2.2.1</t>
  </si>
  <si>
    <t>по ставке на содержание электрических сетей НН</t>
  </si>
  <si>
    <t>п 4.1.3.2 + п 4.2.2.2</t>
  </si>
  <si>
    <t>Стоимость услуги по передаче электроэнергии, в том числе по тарифной группе "прочие потребители":</t>
  </si>
  <si>
    <t>п 4.1.1. + п 4 1.2 + п4.1.3</t>
  </si>
  <si>
    <t>4.1.1</t>
  </si>
  <si>
    <t>п 4.1.1.1 + п 4.1.1.2</t>
  </si>
  <si>
    <t>4.1.1.1</t>
  </si>
  <si>
    <t>п 1.1.1*п 3.1</t>
  </si>
  <si>
    <t>4.1.1.2</t>
  </si>
  <si>
    <t>п  2.1.1*п 3.4</t>
  </si>
  <si>
    <t xml:space="preserve">по ставке на оплату технологического расхода (потерь ) в электрических сетях СН 1 </t>
  </si>
  <si>
    <t>4.1.2</t>
  </si>
  <si>
    <t>п 4.1.2.1 + п 4.1.2.2.</t>
  </si>
  <si>
    <t>4.1.2.1</t>
  </si>
  <si>
    <t>по ставке на оплату технологического расхода (потерь ) в электрических сетях СН 2</t>
  </si>
  <si>
    <t>п 1.1.2*п 3.2</t>
  </si>
  <si>
    <t>4.1.2.2</t>
  </si>
  <si>
    <t>по ставке на содержание электрических сетей СН2</t>
  </si>
  <si>
    <t>п 2.1.2* п 3.5</t>
  </si>
  <si>
    <t>4.1.3</t>
  </si>
  <si>
    <t>п 4.1.3.1 + п 4.1.3.2</t>
  </si>
  <si>
    <t>4.1.3.1</t>
  </si>
  <si>
    <t>по ставке на оплату технологического расхода (потерь ) в электрических сетях НН</t>
  </si>
  <si>
    <t>п 1.1.3*п 3.3</t>
  </si>
  <si>
    <t>4.1.3.2</t>
  </si>
  <si>
    <t>п 2.1.3* п 3.6</t>
  </si>
  <si>
    <t>Стоимость услуги по передаче электроэнергии, в том числе по тарифной группе "население":</t>
  </si>
  <si>
    <t>п 4.2.1+п. 4.2.2</t>
  </si>
  <si>
    <t>4.2.1</t>
  </si>
  <si>
    <t>п 4.2.1 .1+ п 4.2.1.2</t>
  </si>
  <si>
    <t>4.2.1.1</t>
  </si>
  <si>
    <t>по одноставочному тарифу по  группе "население" СН - 2</t>
  </si>
  <si>
    <t>п 1.2.*п 3.2</t>
  </si>
  <si>
    <t>п 2.2.1* п 3.6</t>
  </si>
  <si>
    <t>4.2.2.</t>
  </si>
  <si>
    <t>по сетям уровня  НН</t>
  </si>
  <si>
    <t>п 4.2.2.1+ п 4.2.2.2</t>
  </si>
  <si>
    <t>4.2.2.1</t>
  </si>
  <si>
    <t>по одноставочному тарифу по  группе "население" НН</t>
  </si>
  <si>
    <t>п 1.2.2* п 3.3</t>
  </si>
  <si>
    <t>п 2.2.2* п 3.6</t>
  </si>
  <si>
    <t xml:space="preserve">                Исполнитель</t>
  </si>
  <si>
    <t xml:space="preserve">____________________  </t>
  </si>
  <si>
    <t xml:space="preserve">________________________  </t>
  </si>
  <si>
    <t>М.П.</t>
  </si>
  <si>
    <t>Исп. Н.Ф. Кулагина</t>
  </si>
  <si>
    <t>ПРОТОКОЛ   РАЗНОГЛАСИЙ (исправительный)</t>
  </si>
  <si>
    <t>(к акту об оказании услуг по передаче электрической энергии за            20   г.)</t>
  </si>
  <si>
    <t>Ведомость поставки электрической энергии</t>
  </si>
  <si>
    <t>в сеть ГУП "ОКЭС" из межсетевых организаций</t>
  </si>
  <si>
    <t>за                         г.</t>
  </si>
  <si>
    <t>"</t>
  </si>
  <si>
    <t>апреля</t>
  </si>
  <si>
    <t xml:space="preserve"> г.</t>
  </si>
  <si>
    <t>№ П/П</t>
  </si>
  <si>
    <t>Наименование сетевой организации</t>
  </si>
  <si>
    <t>№ и дата  договора</t>
  </si>
  <si>
    <t>№ соглашения</t>
  </si>
  <si>
    <t>№ и дата счета - фактуры</t>
  </si>
  <si>
    <t>Двухставочный тариф</t>
  </si>
  <si>
    <t xml:space="preserve">Объем </t>
  </si>
  <si>
    <t>Еденица измерения тарифа</t>
  </si>
  <si>
    <t xml:space="preserve">Тариф </t>
  </si>
  <si>
    <t>Сумма без НДС (руб.)</t>
  </si>
  <si>
    <t>НДС (руб.)</t>
  </si>
  <si>
    <t>Всего к оплате (руб.)</t>
  </si>
  <si>
    <t>дата приема с/ф</t>
  </si>
  <si>
    <t>дата приема акта</t>
  </si>
  <si>
    <t>Начальник службы сбыта ГУП "ОКЭС"</t>
  </si>
  <si>
    <t>Начаьник отдела расчетных операций биллингового центра Центрального офиса  ОАО "Оренбургэнергосбыт"</t>
  </si>
  <si>
    <t>О.М. Студенова</t>
  </si>
  <si>
    <t>О.Н. Белоусова</t>
  </si>
  <si>
    <t>Сдал</t>
  </si>
  <si>
    <t>Принял</t>
  </si>
  <si>
    <t>Н.Ф. Кулагина</t>
  </si>
  <si>
    <t>Г.М. Сладкова</t>
  </si>
  <si>
    <t>.</t>
  </si>
  <si>
    <t>т.  70 - 70 - 60 (доп. 122)</t>
  </si>
  <si>
    <t>Начальник службы сбыта эл.энергии</t>
  </si>
  <si>
    <t>Генеральный директор 
ГУП "ОКЭС"</t>
  </si>
  <si>
    <r>
      <t xml:space="preserve">      1.Исполнитель,  в соответствии с Договором оказания услуг по передаче электрической энергии  № __________ от _______________г., оказал Заказчику в ________________ 2013г. в полном объеме услуги по передаче электрической энергии в количестве  кВтч </t>
    </r>
    <r>
      <rPr>
        <i/>
        <sz val="10"/>
        <rFont val="Tahoma"/>
        <family val="2"/>
      </rPr>
      <t>(_________________________________________________________________кВтч)</t>
    </r>
    <r>
      <rPr>
        <sz val="10"/>
        <rFont val="Tahoma"/>
        <family val="2"/>
      </rPr>
      <t xml:space="preserve">,  на общую сумму ________________________ руб. </t>
    </r>
    <r>
      <rPr>
        <i/>
        <sz val="10"/>
        <rFont val="Tahoma"/>
        <family val="2"/>
      </rPr>
      <t>(___________________________________________ руб. _______________________коп.)</t>
    </r>
    <r>
      <rPr>
        <sz val="10"/>
        <rFont val="Tahoma"/>
        <family val="2"/>
      </rPr>
      <t xml:space="preserve">, в том числе НДС 18% на  сумму ______________________________ руб. </t>
    </r>
    <r>
      <rPr>
        <i/>
        <sz val="10"/>
        <rFont val="Tahoma"/>
        <family val="2"/>
      </rPr>
      <t>( _____________________________________руб. ____________коп.)</t>
    </r>
    <r>
      <rPr>
        <sz val="10"/>
        <rFont val="Tahoma"/>
        <family val="2"/>
      </rPr>
      <t xml:space="preserve">, в том числе:                           </t>
    </r>
  </si>
  <si>
    <r>
      <t xml:space="preserve">       </t>
    </r>
    <r>
      <rPr>
        <b/>
        <sz val="10"/>
        <rFont val="Tahoma"/>
        <family val="2"/>
      </rPr>
      <t>_______________________________</t>
    </r>
    <r>
      <rPr>
        <sz val="10"/>
        <rFont val="Tahoma"/>
        <family val="2"/>
      </rPr>
      <t>, именуемое в дальнейшем "Исполнитель", представленное  _____________________________________________________________, действующим на основании ______________________, с одной стороны, и</t>
    </r>
  </si>
  <si>
    <t xml:space="preserve">Приложение №2 к Приложению №6
к договору оказания услуг по передаче электрической энергии 
№___________ от __________г. 
</t>
  </si>
  <si>
    <r>
      <t xml:space="preserve">       _________________________, </t>
    </r>
    <r>
      <rPr>
        <sz val="10"/>
        <rFont val="Tahoma"/>
        <family val="2"/>
      </rPr>
      <t>именуемое в дальнейшем "Заказчик", представленное _____________________________, действующим на основании Доверенности _________ от ________г, с другой стороны, вместе именуемые "Стороны",</t>
    </r>
  </si>
  <si>
    <t xml:space="preserve">Приложение №4 к Приложению №6
к договору оказания услуг по передаче электрической энергии 
№__________ от _________г. 
</t>
  </si>
  <si>
    <t>Cтруктура базы данных точек учета Заказчика по мощности</t>
  </si>
  <si>
    <t>Cтруктура базы данных точек учета Заказчика по показаниям</t>
  </si>
  <si>
    <t>закрытия          20   г. между Заказчиком и Исполнителем</t>
  </si>
  <si>
    <r>
      <t xml:space="preserve">РУЭСа ГУП "ОКЭС" по абонентам  Заказчика </t>
    </r>
    <r>
      <rPr>
        <b/>
        <sz val="20"/>
        <rFont val="Tahoma"/>
        <family val="2"/>
      </rPr>
      <t>за                 2013 г.</t>
    </r>
  </si>
  <si>
    <r>
      <t>1. В редакции</t>
    </r>
    <r>
      <rPr>
        <b/>
        <sz val="10"/>
        <rFont val="Times New Roman"/>
        <family val="1"/>
      </rPr>
      <t xml:space="preserve">                                     РУЭСа</t>
    </r>
    <r>
      <rPr>
        <sz val="10"/>
        <rFont val="Times New Roman"/>
        <family val="1"/>
      </rPr>
      <t xml:space="preserve">  ГУП"ОКЭС"   до абонентов  Заказчика, расчет которых призводится непосредственно в  Биллинговом центре ОАО ."Оренбургэнергосбыт"  в                  </t>
    </r>
    <r>
      <rPr>
        <b/>
        <sz val="10"/>
        <rFont val="Times New Roman"/>
        <family val="1"/>
      </rPr>
      <t xml:space="preserve"> 2013 г.</t>
    </r>
    <r>
      <rPr>
        <sz val="10"/>
        <rFont val="Times New Roman"/>
        <family val="1"/>
      </rPr>
      <t xml:space="preserve"> доставлено</t>
    </r>
    <r>
      <rPr>
        <b/>
        <sz val="10"/>
        <rFont val="Times New Roman"/>
        <family val="1"/>
      </rPr>
      <t xml:space="preserve">                  </t>
    </r>
    <r>
      <rPr>
        <sz val="10"/>
        <rFont val="Times New Roman"/>
        <family val="1"/>
      </rPr>
      <t xml:space="preserve"> кВтч ( ВН: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кВтч; СН-1:          кВтч; СН-2: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кВтч ; НН:               кВтч )</t>
    </r>
  </si>
  <si>
    <r>
      <t xml:space="preserve">2. В редакции Заказчикадо абонентов                                    </t>
    </r>
    <r>
      <rPr>
        <b/>
        <sz val="10"/>
        <rFont val="Times New Roman"/>
        <family val="1"/>
      </rPr>
      <t xml:space="preserve"> РУЭСа</t>
    </r>
    <r>
      <rPr>
        <sz val="10"/>
        <rFont val="Times New Roman"/>
        <family val="1"/>
      </rPr>
      <t xml:space="preserve">  ГУП"ОКЭС"  , расчет которых призводится непосредственно  у Заказчика  </t>
    </r>
    <r>
      <rPr>
        <b/>
        <sz val="10"/>
        <rFont val="Times New Roman"/>
        <family val="1"/>
      </rPr>
      <t>в                  ______г.</t>
    </r>
    <r>
      <rPr>
        <sz val="10"/>
        <rFont val="Times New Roman"/>
        <family val="1"/>
      </rPr>
      <t xml:space="preserve"> доставлено              кВтч ;(ВН:            кВтч; СН-1: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кВтч; СН-2:          кВтч ; НН:          кВтч )</t>
    </r>
  </si>
  <si>
    <t>по данным Заказчика</t>
  </si>
  <si>
    <t>Заказчиком  скорректировано  в октябре за сентябрь</t>
  </si>
  <si>
    <t>Корректирует Заказчик</t>
  </si>
  <si>
    <t>Представитель заказчика</t>
  </si>
  <si>
    <t>Сводная ведомость актов согласования между Заказчиком и ГУП ОКЭС</t>
  </si>
  <si>
    <t>Заказчик, в т.ч.</t>
  </si>
  <si>
    <t>Заказчик", в т.ч.</t>
  </si>
  <si>
    <t>Заказчик______________</t>
  </si>
  <si>
    <t>_________г.</t>
  </si>
  <si>
    <r>
      <t>___________________________________________________________</t>
    </r>
    <r>
      <rPr>
        <sz val="12"/>
        <rFont val="Times New Roman"/>
        <family val="1"/>
      </rPr>
      <t xml:space="preserve">, именуемое в дальнейшем "Заказчик", в лице    </t>
    </r>
    <r>
      <rPr>
        <b/>
        <sz val="12"/>
        <rFont val="Times New Roman"/>
        <family val="1"/>
      </rPr>
      <t xml:space="preserve">,  </t>
    </r>
    <r>
      <rPr>
        <sz val="12"/>
        <rFont val="Times New Roman"/>
        <family val="1"/>
      </rPr>
      <t>действующим на основании            №       от            г. с другой стороны</t>
    </r>
  </si>
  <si>
    <t>закрытия         20    г. между _______________ и ГУП"ОКЭС"</t>
  </si>
  <si>
    <t>Заказчик__________</t>
  </si>
  <si>
    <t>___________________</t>
  </si>
  <si>
    <t>_______________________________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</si>
</sst>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00"/>
    <numFmt numFmtId="194" formatCode="_-* #,##0.00000_р_._-;\-* #,##0.00000_р_._-;_-* &quot;-&quot;??_р_._-;_-@_-"/>
    <numFmt numFmtId="195" formatCode="_-* #,##0.0000_р_._-;\-* #,##0.0000_р_._-;_-* &quot;-&quot;??_р_._-;_-@_-"/>
    <numFmt numFmtId="196" formatCode="_-* #,##0.0_р_._-;\-* #,##0.0_р_._-;_-* &quot;-&quot;??_р_._-;_-@_-"/>
    <numFmt numFmtId="197" formatCode="0.00000000000"/>
    <numFmt numFmtId="198" formatCode="0.0"/>
    <numFmt numFmtId="199" formatCode="#,##0.0"/>
    <numFmt numFmtId="200" formatCode="#,##0.0000"/>
    <numFmt numFmtId="201" formatCode="#,##0.000000"/>
    <numFmt numFmtId="202" formatCode="0.00000"/>
  </numFmts>
  <fonts count="154">
    <font>
      <sz val="10"/>
      <name val="Arial"/>
      <family val="0"/>
    </font>
    <font>
      <b/>
      <sz val="10"/>
      <name val="Courier New"/>
      <family val="3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  <font>
      <i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9"/>
      <name val="Tahoma"/>
      <family val="2"/>
    </font>
    <font>
      <b/>
      <i/>
      <sz val="18"/>
      <color indexed="8"/>
      <name val="Constantia"/>
      <family val="1"/>
    </font>
    <font>
      <sz val="18"/>
      <color indexed="8"/>
      <name val="Constantia"/>
      <family val="1"/>
    </font>
    <font>
      <sz val="20"/>
      <color indexed="8"/>
      <name val="Constantia"/>
      <family val="1"/>
    </font>
    <font>
      <sz val="11"/>
      <color indexed="8"/>
      <name val="Constantia"/>
      <family val="1"/>
    </font>
    <font>
      <b/>
      <sz val="16"/>
      <color indexed="8"/>
      <name val="Constantia"/>
      <family val="1"/>
    </font>
    <font>
      <sz val="16"/>
      <color indexed="8"/>
      <name val="Constantia"/>
      <family val="1"/>
    </font>
    <font>
      <b/>
      <i/>
      <sz val="16"/>
      <color indexed="8"/>
      <name val="Constantia"/>
      <family val="1"/>
    </font>
    <font>
      <sz val="16"/>
      <color indexed="8"/>
      <name val="Calibri"/>
      <family val="2"/>
    </font>
    <font>
      <i/>
      <sz val="16"/>
      <color indexed="8"/>
      <name val="Constantia"/>
      <family val="1"/>
    </font>
    <font>
      <i/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b/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24"/>
      <name val="Times New Roman"/>
      <family val="1"/>
    </font>
    <font>
      <sz val="22"/>
      <name val="Times New Roman"/>
      <family val="1"/>
    </font>
    <font>
      <b/>
      <sz val="18"/>
      <name val="Arial Cyr"/>
      <family val="0"/>
    </font>
    <font>
      <sz val="20"/>
      <name val="Times New Roman"/>
      <family val="1"/>
    </font>
    <font>
      <u val="single"/>
      <sz val="10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sz val="7"/>
      <name val="Times New Roman"/>
      <family val="1"/>
    </font>
    <font>
      <u val="single"/>
      <sz val="16"/>
      <name val="Times New Roman"/>
      <family val="1"/>
    </font>
    <font>
      <u val="single"/>
      <sz val="14"/>
      <name val="Times New Roman"/>
      <family val="1"/>
    </font>
    <font>
      <i/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26"/>
      <name val="Times New Roman"/>
      <family val="1"/>
    </font>
    <font>
      <u val="single"/>
      <sz val="20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20"/>
      <name val="Arial"/>
      <family val="2"/>
    </font>
    <font>
      <b/>
      <sz val="16"/>
      <name val="Tahoma"/>
      <family val="2"/>
    </font>
    <font>
      <sz val="16"/>
      <name val="Arial"/>
      <family val="2"/>
    </font>
    <font>
      <b/>
      <sz val="14"/>
      <name val="Arial"/>
      <family val="2"/>
    </font>
    <font>
      <b/>
      <sz val="15"/>
      <name val="Tahoma"/>
      <family val="2"/>
    </font>
    <font>
      <sz val="15"/>
      <name val="Arial"/>
      <family val="2"/>
    </font>
    <font>
      <b/>
      <sz val="13"/>
      <name val="Tahoma"/>
      <family val="2"/>
    </font>
    <font>
      <sz val="13"/>
      <name val="Arial"/>
      <family val="2"/>
    </font>
    <font>
      <b/>
      <i/>
      <sz val="18"/>
      <color indexed="8"/>
      <name val="Tahoma"/>
      <family val="2"/>
    </font>
    <font>
      <sz val="18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62"/>
      <name val="Arial"/>
      <family val="2"/>
    </font>
    <font>
      <b/>
      <sz val="7"/>
      <color indexed="5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62"/>
      <name val="Tahoma"/>
      <family val="2"/>
    </font>
    <font>
      <b/>
      <sz val="16"/>
      <color indexed="62"/>
      <name val="Tahoma"/>
      <family val="2"/>
    </font>
    <font>
      <b/>
      <sz val="14"/>
      <color indexed="62"/>
      <name val="Arial"/>
      <family val="2"/>
    </font>
    <font>
      <sz val="13"/>
      <color indexed="8"/>
      <name val="Tahoma"/>
      <family val="0"/>
    </font>
    <font>
      <b/>
      <sz val="13"/>
      <color indexed="8"/>
      <name val="Tahoma"/>
      <family val="0"/>
    </font>
    <font>
      <sz val="16"/>
      <color indexed="8"/>
      <name val="Tahoma"/>
      <family val="0"/>
    </font>
    <font>
      <b/>
      <sz val="14"/>
      <color indexed="8"/>
      <name val="Tahoma"/>
      <family val="0"/>
    </font>
    <font>
      <sz val="14"/>
      <color indexed="8"/>
      <name val="Tahoma"/>
      <family val="0"/>
    </font>
    <font>
      <sz val="15"/>
      <color indexed="8"/>
      <name val="Tahoma"/>
      <family val="0"/>
    </font>
    <font>
      <b/>
      <sz val="15"/>
      <color indexed="8"/>
      <name val="Tahoma"/>
      <family val="0"/>
    </font>
    <font>
      <sz val="10"/>
      <color indexed="8"/>
      <name val="Tahoma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ahoma"/>
      <family val="0"/>
    </font>
    <font>
      <b/>
      <sz val="12"/>
      <color indexed="8"/>
      <name val="Tahoma"/>
      <family val="0"/>
    </font>
    <font>
      <sz val="12"/>
      <color indexed="8"/>
      <name val="Tahoma"/>
      <family val="0"/>
    </font>
    <font>
      <b/>
      <sz val="18"/>
      <color indexed="8"/>
      <name val="Tahoma"/>
      <family val="0"/>
    </font>
    <font>
      <sz val="18"/>
      <color indexed="8"/>
      <name val="Tahoma"/>
      <family val="0"/>
    </font>
    <font>
      <b/>
      <sz val="20"/>
      <color indexed="8"/>
      <name val="Tahoma"/>
      <family val="0"/>
    </font>
    <font>
      <sz val="20"/>
      <color indexed="8"/>
      <name val="Tahoma"/>
      <family val="0"/>
    </font>
    <font>
      <b/>
      <sz val="27"/>
      <color indexed="8"/>
      <name val="Tahoma"/>
      <family val="0"/>
    </font>
    <font>
      <sz val="27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0"/>
      <color rgb="FF333399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003366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Tahoma"/>
      <family val="2"/>
    </font>
    <font>
      <b/>
      <sz val="10"/>
      <color rgb="FF333399"/>
      <name val="Tahoma"/>
      <family val="2"/>
    </font>
    <font>
      <b/>
      <sz val="16"/>
      <color rgb="FF333399"/>
      <name val="Tahoma"/>
      <family val="2"/>
    </font>
    <font>
      <b/>
      <sz val="14"/>
      <color rgb="FF333399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3F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7E7F7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medium">
        <color rgb="FFBBBBBB"/>
      </left>
      <right/>
      <top style="thin">
        <color rgb="FF000000"/>
      </top>
      <bottom/>
    </border>
    <border>
      <left style="medium">
        <color rgb="FFBBBBBB"/>
      </left>
      <right style="thin">
        <color rgb="FF000000"/>
      </right>
      <top style="thin">
        <color rgb="FF000000"/>
      </top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26" borderId="1" applyNumberFormat="0" applyAlignment="0" applyProtection="0"/>
    <xf numFmtId="0" fontId="127" fillId="27" borderId="2" applyNumberFormat="0" applyAlignment="0" applyProtection="0"/>
    <xf numFmtId="0" fontId="128" fillId="27" borderId="1" applyNumberFormat="0" applyAlignment="0" applyProtection="0"/>
    <xf numFmtId="0" fontId="1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8" borderId="7" applyNumberFormat="0" applyAlignment="0" applyProtection="0"/>
    <xf numFmtId="0" fontId="135" fillId="0" borderId="0" applyNumberFormat="0" applyFill="0" applyBorder="0" applyAlignment="0" applyProtection="0"/>
    <xf numFmtId="0" fontId="136" fillId="29" borderId="0" applyNumberFormat="0" applyBorder="0" applyAlignment="0" applyProtection="0"/>
    <xf numFmtId="0" fontId="27" fillId="0" borderId="0">
      <alignment/>
      <protection/>
    </xf>
    <xf numFmtId="0" fontId="137" fillId="0" borderId="0" applyNumberFormat="0" applyFill="0" applyBorder="0" applyAlignment="0" applyProtection="0"/>
    <xf numFmtId="0" fontId="138" fillId="30" borderId="0" applyNumberFormat="0" applyBorder="0" applyAlignment="0" applyProtection="0"/>
    <xf numFmtId="0" fontId="1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2" fillId="32" borderId="0" applyNumberFormat="0" applyBorder="0" applyAlignment="0" applyProtection="0"/>
  </cellStyleXfs>
  <cellXfs count="58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193" fontId="4" fillId="0" borderId="11" xfId="0" applyNumberFormat="1" applyFont="1" applyBorder="1" applyAlignment="1">
      <alignment horizontal="right" vertical="center" wrapText="1"/>
    </xf>
    <xf numFmtId="193" fontId="2" fillId="0" borderId="11" xfId="0" applyNumberFormat="1" applyFont="1" applyFill="1" applyBorder="1" applyAlignment="1">
      <alignment horizontal="right" vertical="center"/>
    </xf>
    <xf numFmtId="193" fontId="2" fillId="0" borderId="11" xfId="0" applyNumberFormat="1" applyFont="1" applyFill="1" applyBorder="1" applyAlignment="1">
      <alignment/>
    </xf>
    <xf numFmtId="193" fontId="2" fillId="33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3" fontId="143" fillId="0" borderId="11" xfId="0" applyNumberFormat="1" applyFont="1" applyFill="1" applyBorder="1" applyAlignment="1">
      <alignment horizontal="right" vertical="center"/>
    </xf>
    <xf numFmtId="3" fontId="144" fillId="0" borderId="11" xfId="0" applyNumberFormat="1" applyFont="1" applyFill="1" applyBorder="1" applyAlignment="1">
      <alignment horizontal="right" vertical="center"/>
    </xf>
    <xf numFmtId="16" fontId="2" fillId="0" borderId="11" xfId="0" applyNumberFormat="1" applyFont="1" applyBorder="1" applyAlignment="1">
      <alignment horizontal="center" vertical="center"/>
    </xf>
    <xf numFmtId="194" fontId="2" fillId="0" borderId="11" xfId="61" applyNumberFormat="1" applyFont="1" applyBorder="1" applyAlignment="1">
      <alignment horizontal="right" vertical="center" wrapText="1"/>
    </xf>
    <xf numFmtId="171" fontId="2" fillId="0" borderId="11" xfId="61" applyNumberFormat="1" applyFont="1" applyBorder="1" applyAlignment="1">
      <alignment horizontal="right" vertical="center" wrapText="1"/>
    </xf>
    <xf numFmtId="195" fontId="2" fillId="0" borderId="11" xfId="61" applyNumberFormat="1" applyFont="1" applyBorder="1" applyAlignment="1">
      <alignment horizontal="right" vertical="center" wrapText="1"/>
    </xf>
    <xf numFmtId="14" fontId="2" fillId="0" borderId="11" xfId="0" applyNumberFormat="1" applyFont="1" applyBorder="1" applyAlignment="1">
      <alignment horizontal="center" vertical="center"/>
    </xf>
    <xf numFmtId="196" fontId="4" fillId="0" borderId="11" xfId="61" applyNumberFormat="1" applyFont="1" applyBorder="1" applyAlignment="1">
      <alignment horizontal="right" vertical="center" wrapText="1"/>
    </xf>
    <xf numFmtId="197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1" fontId="2" fillId="0" borderId="12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198" fontId="2" fillId="0" borderId="12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145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198" fontId="2" fillId="0" borderId="11" xfId="0" applyNumberFormat="1" applyFont="1" applyBorder="1" applyAlignment="1">
      <alignment vertical="center" wrapText="1"/>
    </xf>
    <xf numFmtId="199" fontId="2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wrapText="1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 vertical="center"/>
    </xf>
    <xf numFmtId="1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8" fillId="0" borderId="0" xfId="53" applyFont="1" applyFill="1" applyBorder="1">
      <alignment/>
      <protection/>
    </xf>
    <xf numFmtId="0" fontId="28" fillId="0" borderId="0" xfId="53" applyFont="1" applyFill="1">
      <alignment/>
      <protection/>
    </xf>
    <xf numFmtId="3" fontId="28" fillId="0" borderId="0" xfId="53" applyNumberFormat="1" applyFont="1" applyFill="1">
      <alignment/>
      <protection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3" fontId="26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 vertical="center"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NumberFormat="1" applyFont="1" applyAlignment="1">
      <alignment/>
    </xf>
    <xf numFmtId="0" fontId="28" fillId="0" borderId="0" xfId="0" applyFont="1" applyAlignment="1">
      <alignment horizontal="center" vertical="center" wrapText="1"/>
    </xf>
    <xf numFmtId="49" fontId="28" fillId="0" borderId="0" xfId="0" applyNumberFormat="1" applyFont="1" applyAlignment="1">
      <alignment wrapText="1"/>
    </xf>
    <xf numFmtId="1" fontId="28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49" fontId="22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22" fontId="32" fillId="0" borderId="0" xfId="0" applyNumberFormat="1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left"/>
    </xf>
    <xf numFmtId="0" fontId="34" fillId="0" borderId="1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9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29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46" fillId="0" borderId="25" xfId="0" applyNumberFormat="1" applyFont="1" applyFill="1" applyBorder="1" applyAlignment="1">
      <alignment horizontal="right"/>
    </xf>
    <xf numFmtId="0" fontId="42" fillId="0" borderId="25" xfId="0" applyFont="1" applyFill="1" applyBorder="1" applyAlignment="1">
      <alignment horizontal="left" wrapText="1"/>
    </xf>
    <xf numFmtId="0" fontId="42" fillId="0" borderId="25" xfId="0" applyFont="1" applyFill="1" applyBorder="1" applyAlignment="1">
      <alignment horizontal="left"/>
    </xf>
    <xf numFmtId="0" fontId="42" fillId="35" borderId="25" xfId="0" applyFont="1" applyFill="1" applyBorder="1" applyAlignment="1">
      <alignment horizontal="left" wrapText="1"/>
    </xf>
    <xf numFmtId="0" fontId="42" fillId="35" borderId="25" xfId="0" applyFont="1" applyFill="1" applyBorder="1" applyAlignment="1">
      <alignment horizontal="center"/>
    </xf>
    <xf numFmtId="3" fontId="46" fillId="35" borderId="25" xfId="0" applyNumberFormat="1" applyFont="1" applyFill="1" applyBorder="1" applyAlignment="1">
      <alignment horizontal="right"/>
    </xf>
    <xf numFmtId="3" fontId="41" fillId="35" borderId="25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0" fontId="42" fillId="0" borderId="25" xfId="0" applyFont="1" applyFill="1" applyBorder="1" applyAlignment="1">
      <alignment horizontal="center"/>
    </xf>
    <xf numFmtId="0" fontId="42" fillId="36" borderId="25" xfId="0" applyFont="1" applyFill="1" applyBorder="1" applyAlignment="1">
      <alignment horizontal="left"/>
    </xf>
    <xf numFmtId="0" fontId="42" fillId="36" borderId="25" xfId="0" applyFont="1" applyFill="1" applyBorder="1" applyAlignment="1">
      <alignment horizontal="center"/>
    </xf>
    <xf numFmtId="3" fontId="46" fillId="36" borderId="25" xfId="0" applyNumberFormat="1" applyFont="1" applyFill="1" applyBorder="1" applyAlignment="1">
      <alignment horizontal="right"/>
    </xf>
    <xf numFmtId="3" fontId="41" fillId="36" borderId="25" xfId="0" applyNumberFormat="1" applyFont="1" applyFill="1" applyBorder="1" applyAlignment="1">
      <alignment horizontal="right"/>
    </xf>
    <xf numFmtId="0" fontId="42" fillId="35" borderId="25" xfId="0" applyFont="1" applyFill="1" applyBorder="1" applyAlignment="1">
      <alignment horizontal="left"/>
    </xf>
    <xf numFmtId="3" fontId="46" fillId="0" borderId="25" xfId="0" applyNumberFormat="1" applyFont="1" applyBorder="1" applyAlignment="1">
      <alignment horizontal="right"/>
    </xf>
    <xf numFmtId="3" fontId="41" fillId="35" borderId="25" xfId="0" applyNumberFormat="1" applyFont="1" applyFill="1" applyBorder="1" applyAlignment="1">
      <alignment horizontal="left"/>
    </xf>
    <xf numFmtId="3" fontId="41" fillId="35" borderId="25" xfId="0" applyNumberFormat="1" applyFont="1" applyFill="1" applyBorder="1" applyAlignment="1">
      <alignment/>
    </xf>
    <xf numFmtId="3" fontId="42" fillId="0" borderId="25" xfId="0" applyNumberFormat="1" applyFont="1" applyBorder="1" applyAlignment="1">
      <alignment horizontal="left"/>
    </xf>
    <xf numFmtId="3" fontId="41" fillId="0" borderId="25" xfId="0" applyNumberFormat="1" applyFont="1" applyBorder="1" applyAlignment="1">
      <alignment horizontal="right"/>
    </xf>
    <xf numFmtId="3" fontId="41" fillId="0" borderId="25" xfId="0" applyNumberFormat="1" applyFont="1" applyBorder="1" applyAlignment="1">
      <alignment horizontal="left"/>
    </xf>
    <xf numFmtId="0" fontId="23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/>
    </xf>
    <xf numFmtId="0" fontId="23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 wrapText="1"/>
    </xf>
    <xf numFmtId="0" fontId="49" fillId="0" borderId="0" xfId="0" applyNumberFormat="1" applyFont="1" applyFill="1" applyBorder="1" applyAlignment="1" applyProtection="1">
      <alignment vertical="top"/>
      <protection/>
    </xf>
    <xf numFmtId="1" fontId="24" fillId="36" borderId="0" xfId="0" applyNumberFormat="1" applyFont="1" applyFill="1" applyBorder="1" applyAlignment="1" applyProtection="1">
      <alignment vertical="top"/>
      <protection/>
    </xf>
    <xf numFmtId="0" fontId="24" fillId="37" borderId="0" xfId="0" applyNumberFormat="1" applyFont="1" applyFill="1" applyBorder="1" applyAlignment="1" applyProtection="1">
      <alignment horizontal="left" vertical="top"/>
      <protection/>
    </xf>
    <xf numFmtId="1" fontId="24" fillId="36" borderId="0" xfId="0" applyNumberFormat="1" applyFont="1" applyFill="1" applyBorder="1" applyAlignment="1" applyProtection="1">
      <alignment horizontal="left" vertical="top"/>
      <protection/>
    </xf>
    <xf numFmtId="0" fontId="24" fillId="37" borderId="0" xfId="0" applyNumberFormat="1" applyFont="1" applyFill="1" applyBorder="1" applyAlignment="1" applyProtection="1">
      <alignment horizontal="right" vertical="top"/>
      <protection/>
    </xf>
    <xf numFmtId="0" fontId="23" fillId="37" borderId="0" xfId="0" applyNumberFormat="1" applyFont="1" applyFill="1" applyBorder="1" applyAlignment="1" applyProtection="1">
      <alignment vertical="top"/>
      <protection/>
    </xf>
    <xf numFmtId="1" fontId="24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0" fontId="24" fillId="36" borderId="0" xfId="0" applyNumberFormat="1" applyFont="1" applyFill="1" applyBorder="1" applyAlignment="1" applyProtection="1">
      <alignment horizontal="right" vertical="top"/>
      <protection/>
    </xf>
    <xf numFmtId="0" fontId="24" fillId="36" borderId="0" xfId="0" applyNumberFormat="1" applyFont="1" applyFill="1" applyBorder="1" applyAlignment="1" applyProtection="1">
      <alignment horizontal="left" vertical="top"/>
      <protection/>
    </xf>
    <xf numFmtId="0" fontId="24" fillId="37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top" wrapText="1"/>
      <protection/>
    </xf>
    <xf numFmtId="0" fontId="23" fillId="0" borderId="11" xfId="0" applyNumberFormat="1" applyFont="1" applyFill="1" applyBorder="1" applyAlignment="1" applyProtection="1">
      <alignment horizontal="left" vertical="top" indent="1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right" vertical="center"/>
      <protection/>
    </xf>
    <xf numFmtId="49" fontId="25" fillId="0" borderId="11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 applyProtection="1">
      <alignment horizontal="left" vertical="center" wrapText="1"/>
      <protection locked="0"/>
    </xf>
    <xf numFmtId="0" fontId="23" fillId="37" borderId="11" xfId="0" applyNumberFormat="1" applyFont="1" applyFill="1" applyBorder="1" applyAlignment="1" applyProtection="1">
      <alignment horizontal="center" vertical="center"/>
      <protection/>
    </xf>
    <xf numFmtId="0" fontId="23" fillId="37" borderId="11" xfId="0" applyNumberFormat="1" applyFont="1" applyFill="1" applyBorder="1" applyAlignment="1" applyProtection="1">
      <alignment horizontal="center" vertical="center" wrapText="1"/>
      <protection/>
    </xf>
    <xf numFmtId="0" fontId="24" fillId="36" borderId="11" xfId="0" applyNumberFormat="1" applyFont="1" applyFill="1" applyBorder="1" applyAlignment="1" applyProtection="1">
      <alignment horizontal="center" vertical="center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36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24" fillId="36" borderId="0" xfId="0" applyNumberFormat="1" applyFont="1" applyFill="1" applyBorder="1" applyAlignment="1" applyProtection="1">
      <alignment horizontal="center" vertical="top"/>
      <protection/>
    </xf>
    <xf numFmtId="49" fontId="25" fillId="37" borderId="11" xfId="0" applyNumberFormat="1" applyFont="1" applyFill="1" applyBorder="1" applyAlignment="1">
      <alignment horizontal="center" vertical="center" wrapText="1"/>
    </xf>
    <xf numFmtId="49" fontId="22" fillId="37" borderId="11" xfId="0" applyNumberFormat="1" applyFont="1" applyFill="1" applyBorder="1" applyAlignment="1">
      <alignment horizontal="center" vertical="center" wrapText="1"/>
    </xf>
    <xf numFmtId="0" fontId="24" fillId="37" borderId="11" xfId="0" applyNumberFormat="1" applyFont="1" applyFill="1" applyBorder="1" applyAlignment="1" applyProtection="1">
      <alignment horizontal="center" vertical="center"/>
      <protection/>
    </xf>
    <xf numFmtId="49" fontId="25" fillId="0" borderId="11" xfId="0" applyNumberFormat="1" applyFont="1" applyBorder="1" applyAlignment="1">
      <alignment horizontal="center" wrapText="1"/>
    </xf>
    <xf numFmtId="49" fontId="22" fillId="0" borderId="11" xfId="0" applyNumberFormat="1" applyFont="1" applyBorder="1" applyAlignment="1">
      <alignment wrapText="1"/>
    </xf>
    <xf numFmtId="0" fontId="23" fillId="37" borderId="0" xfId="0" applyNumberFormat="1" applyFont="1" applyFill="1" applyBorder="1" applyAlignment="1" applyProtection="1">
      <alignment horizontal="center" vertical="center"/>
      <protection/>
    </xf>
    <xf numFmtId="0" fontId="24" fillId="37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NumberFormat="1" applyFont="1" applyFill="1" applyBorder="1" applyAlignment="1" applyProtection="1">
      <alignment horizontal="center" vertical="center" wrapText="1"/>
      <protection/>
    </xf>
    <xf numFmtId="49" fontId="25" fillId="0" borderId="26" xfId="0" applyNumberFormat="1" applyFont="1" applyBorder="1" applyAlignment="1" applyProtection="1">
      <alignment horizontal="left" vertical="center" wrapText="1"/>
      <protection locked="0"/>
    </xf>
    <xf numFmtId="0" fontId="24" fillId="37" borderId="11" xfId="0" applyNumberFormat="1" applyFont="1" applyFill="1" applyBorder="1" applyAlignment="1" applyProtection="1">
      <alignment horizontal="center" vertical="center" wrapText="1"/>
      <protection/>
    </xf>
    <xf numFmtId="1" fontId="24" fillId="37" borderId="11" xfId="0" applyNumberFormat="1" applyFont="1" applyFill="1" applyBorder="1" applyAlignment="1" applyProtection="1">
      <alignment horizontal="center" vertical="center" wrapText="1"/>
      <protection/>
    </xf>
    <xf numFmtId="1" fontId="24" fillId="0" borderId="11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top" indent="1"/>
      <protection/>
    </xf>
    <xf numFmtId="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1" fontId="24" fillId="0" borderId="0" xfId="0" applyNumberFormat="1" applyFont="1" applyFill="1" applyBorder="1" applyAlignment="1" applyProtection="1">
      <alignment horizontal="center" vertical="top"/>
      <protection/>
    </xf>
    <xf numFmtId="1" fontId="23" fillId="0" borderId="0" xfId="0" applyNumberFormat="1" applyFont="1" applyFill="1" applyBorder="1" applyAlignment="1" applyProtection="1">
      <alignment vertical="top"/>
      <protection/>
    </xf>
    <xf numFmtId="1" fontId="24" fillId="37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26" xfId="0" applyNumberFormat="1" applyFont="1" applyBorder="1" applyAlignment="1">
      <alignment horizontal="center" vertical="center"/>
    </xf>
    <xf numFmtId="1" fontId="23" fillId="37" borderId="11" xfId="0" applyNumberFormat="1" applyFont="1" applyFill="1" applyBorder="1" applyAlignment="1" applyProtection="1">
      <alignment horizontal="center" vertical="center" wrapText="1"/>
      <protection/>
    </xf>
    <xf numFmtId="1" fontId="23" fillId="37" borderId="19" xfId="0" applyNumberFormat="1" applyFont="1" applyFill="1" applyBorder="1" applyAlignment="1" applyProtection="1">
      <alignment horizontal="center" vertical="center" wrapText="1"/>
      <protection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vertical="center" wrapText="1"/>
    </xf>
    <xf numFmtId="49" fontId="25" fillId="0" borderId="11" xfId="0" applyNumberFormat="1" applyFont="1" applyBorder="1" applyAlignment="1" applyProtection="1">
      <alignment horizontal="left" vertical="center" wrapText="1"/>
      <protection locked="0"/>
    </xf>
    <xf numFmtId="0" fontId="51" fillId="37" borderId="0" xfId="0" applyNumberFormat="1" applyFont="1" applyFill="1" applyBorder="1" applyAlignment="1" applyProtection="1">
      <alignment horizontal="center" vertical="center" wrapText="1"/>
      <protection/>
    </xf>
    <xf numFmtId="49" fontId="25" fillId="37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3" fillId="37" borderId="0" xfId="0" applyNumberFormat="1" applyFont="1" applyFill="1" applyBorder="1" applyAlignment="1" applyProtection="1">
      <alignment horizontal="center" vertical="center" wrapText="1"/>
      <protection/>
    </xf>
    <xf numFmtId="1" fontId="24" fillId="37" borderId="0" xfId="0" applyNumberFormat="1" applyFont="1" applyFill="1" applyBorder="1" applyAlignment="1" applyProtection="1">
      <alignment horizontal="center" vertical="center" wrapText="1"/>
      <protection/>
    </xf>
    <xf numFmtId="1" fontId="27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 applyProtection="1">
      <alignment horizontal="left" vertical="center" wrapText="1"/>
      <protection locked="0"/>
    </xf>
    <xf numFmtId="49" fontId="52" fillId="0" borderId="0" xfId="0" applyNumberFormat="1" applyFont="1" applyFill="1" applyBorder="1" applyAlignment="1" applyProtection="1">
      <alignment horizontal="center" vertical="center" wrapText="1"/>
      <protection/>
    </xf>
    <xf numFmtId="49" fontId="52" fillId="0" borderId="0" xfId="0" applyNumberFormat="1" applyFont="1" applyFill="1" applyBorder="1" applyAlignment="1">
      <alignment vertical="center"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3" fillId="0" borderId="10" xfId="0" applyNumberFormat="1" applyFont="1" applyFill="1" applyBorder="1" applyAlignment="1" applyProtection="1">
      <alignment vertical="top"/>
      <protection/>
    </xf>
    <xf numFmtId="0" fontId="146" fillId="38" borderId="27" xfId="0" applyFont="1" applyFill="1" applyBorder="1" applyAlignment="1">
      <alignment vertical="top" wrapText="1"/>
    </xf>
    <xf numFmtId="0" fontId="146" fillId="38" borderId="28" xfId="0" applyFont="1" applyFill="1" applyBorder="1" applyAlignment="1">
      <alignment vertical="top" wrapText="1"/>
    </xf>
    <xf numFmtId="0" fontId="0" fillId="38" borderId="0" xfId="0" applyFill="1" applyAlignment="1">
      <alignment vertical="top" wrapText="1"/>
    </xf>
    <xf numFmtId="0" fontId="147" fillId="39" borderId="29" xfId="0" applyFont="1" applyFill="1" applyBorder="1" applyAlignment="1">
      <alignment vertical="top" wrapText="1"/>
    </xf>
    <xf numFmtId="0" fontId="147" fillId="39" borderId="30" xfId="0" applyFont="1" applyFill="1" applyBorder="1" applyAlignment="1">
      <alignment vertical="top" wrapText="1"/>
    </xf>
    <xf numFmtId="0" fontId="147" fillId="40" borderId="11" xfId="0" applyFont="1" applyFill="1" applyBorder="1" applyAlignment="1">
      <alignment vertical="top" wrapText="1"/>
    </xf>
    <xf numFmtId="0" fontId="147" fillId="33" borderId="11" xfId="0" applyFont="1" applyFill="1" applyBorder="1" applyAlignment="1">
      <alignment vertical="top" wrapText="1"/>
    </xf>
    <xf numFmtId="0" fontId="2" fillId="40" borderId="11" xfId="0" applyFont="1" applyFill="1" applyBorder="1" applyAlignment="1">
      <alignment/>
    </xf>
    <xf numFmtId="0" fontId="148" fillId="41" borderId="11" xfId="0" applyFont="1" applyFill="1" applyBorder="1" applyAlignment="1">
      <alignment wrapText="1"/>
    </xf>
    <xf numFmtId="0" fontId="149" fillId="42" borderId="31" xfId="0" applyFont="1" applyFill="1" applyBorder="1" applyAlignment="1">
      <alignment vertical="center" wrapText="1"/>
    </xf>
    <xf numFmtId="0" fontId="149" fillId="42" borderId="32" xfId="0" applyFont="1" applyFill="1" applyBorder="1" applyAlignment="1">
      <alignment vertical="center" wrapText="1"/>
    </xf>
    <xf numFmtId="0" fontId="149" fillId="42" borderId="33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3" fontId="23" fillId="0" borderId="11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left" vertical="center"/>
    </xf>
    <xf numFmtId="3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right" vertical="center"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28" fillId="0" borderId="0" xfId="0" applyFont="1" applyAlignment="1">
      <alignment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vertical="center" wrapText="1"/>
    </xf>
    <xf numFmtId="0" fontId="23" fillId="0" borderId="0" xfId="0" applyFont="1" applyBorder="1" applyAlignment="1">
      <alignment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left" vertical="center" wrapText="1"/>
    </xf>
    <xf numFmtId="0" fontId="24" fillId="36" borderId="34" xfId="0" applyFont="1" applyFill="1" applyBorder="1" applyAlignment="1">
      <alignment horizontal="center" vertical="center" wrapText="1"/>
    </xf>
    <xf numFmtId="0" fontId="24" fillId="36" borderId="35" xfId="0" applyFont="1" applyFill="1" applyBorder="1" applyAlignment="1">
      <alignment horizontal="center" vertical="center" wrapText="1"/>
    </xf>
    <xf numFmtId="0" fontId="23" fillId="36" borderId="3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vertical="top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2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59" fillId="0" borderId="0" xfId="0" applyFont="1" applyAlignment="1">
      <alignment/>
    </xf>
    <xf numFmtId="0" fontId="48" fillId="0" borderId="0" xfId="0" applyFont="1" applyAlignment="1">
      <alignment vertical="center"/>
    </xf>
    <xf numFmtId="0" fontId="36" fillId="0" borderId="0" xfId="0" applyFont="1" applyFill="1" applyAlignment="1">
      <alignment/>
    </xf>
    <xf numFmtId="0" fontId="23" fillId="0" borderId="25" xfId="0" applyFont="1" applyBorder="1" applyAlignment="1">
      <alignment vertical="center"/>
    </xf>
    <xf numFmtId="0" fontId="23" fillId="0" borderId="25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right" vertical="center"/>
    </xf>
    <xf numFmtId="0" fontId="6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43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6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0" xfId="0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192" fontId="2" fillId="0" borderId="19" xfId="0" applyNumberFormat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192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4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63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8" fillId="0" borderId="3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49" fontId="19" fillId="0" borderId="19" xfId="0" applyNumberFormat="1" applyFont="1" applyBorder="1" applyAlignment="1">
      <alignment horizontal="left" vertical="center"/>
    </xf>
    <xf numFmtId="49" fontId="19" fillId="0" borderId="21" xfId="0" applyNumberFormat="1" applyFont="1" applyBorder="1" applyAlignment="1">
      <alignment horizontal="left" vertical="center"/>
    </xf>
    <xf numFmtId="0" fontId="19" fillId="0" borderId="19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150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51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152" fillId="0" borderId="0" xfId="0" applyFont="1" applyAlignment="1">
      <alignment horizontal="center" wrapText="1"/>
    </xf>
    <xf numFmtId="0" fontId="146" fillId="38" borderId="27" xfId="0" applyFont="1" applyFill="1" applyBorder="1" applyAlignment="1">
      <alignment horizontal="right" vertical="top" wrapText="1"/>
    </xf>
    <xf numFmtId="0" fontId="146" fillId="38" borderId="28" xfId="0" applyFont="1" applyFill="1" applyBorder="1" applyAlignment="1">
      <alignment horizontal="right" vertical="top" wrapText="1"/>
    </xf>
    <xf numFmtId="0" fontId="147" fillId="40" borderId="29" xfId="0" applyFont="1" applyFill="1" applyBorder="1" applyAlignment="1">
      <alignment vertical="top" wrapText="1"/>
    </xf>
    <xf numFmtId="0" fontId="147" fillId="40" borderId="38" xfId="0" applyFont="1" applyFill="1" applyBorder="1" applyAlignment="1">
      <alignment vertical="top" wrapText="1"/>
    </xf>
    <xf numFmtId="0" fontId="147" fillId="39" borderId="29" xfId="0" applyFont="1" applyFill="1" applyBorder="1" applyAlignment="1">
      <alignment vertical="top" wrapText="1"/>
    </xf>
    <xf numFmtId="0" fontId="147" fillId="39" borderId="38" xfId="0" applyFont="1" applyFill="1" applyBorder="1" applyAlignment="1">
      <alignment vertical="top" wrapText="1"/>
    </xf>
    <xf numFmtId="0" fontId="147" fillId="43" borderId="29" xfId="0" applyFont="1" applyFill="1" applyBorder="1" applyAlignment="1">
      <alignment vertical="top" wrapText="1"/>
    </xf>
    <xf numFmtId="0" fontId="147" fillId="43" borderId="38" xfId="0" applyFont="1" applyFill="1" applyBorder="1" applyAlignment="1">
      <alignment vertical="top" wrapText="1"/>
    </xf>
    <xf numFmtId="0" fontId="153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distributed" wrapText="1"/>
    </xf>
    <xf numFmtId="0" fontId="2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justify" vertical="justify" wrapText="1"/>
    </xf>
    <xf numFmtId="0" fontId="24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3" fontId="41" fillId="0" borderId="25" xfId="0" applyNumberFormat="1" applyFont="1" applyFill="1" applyBorder="1" applyAlignment="1">
      <alignment horizontal="right"/>
    </xf>
    <xf numFmtId="3" fontId="46" fillId="0" borderId="25" xfId="0" applyNumberFormat="1" applyFont="1" applyFill="1" applyBorder="1" applyAlignment="1">
      <alignment horizontal="right"/>
    </xf>
    <xf numFmtId="0" fontId="36" fillId="0" borderId="0" xfId="0" applyFont="1" applyAlignment="1">
      <alignment horizontal="right"/>
    </xf>
    <xf numFmtId="0" fontId="4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6" fillId="35" borderId="25" xfId="0" applyNumberFormat="1" applyFont="1" applyFill="1" applyBorder="1" applyAlignment="1">
      <alignment horizontal="right"/>
    </xf>
    <xf numFmtId="3" fontId="46" fillId="36" borderId="25" xfId="0" applyNumberFormat="1" applyFont="1" applyFill="1" applyBorder="1" applyAlignment="1">
      <alignment horizontal="right"/>
    </xf>
    <xf numFmtId="0" fontId="29" fillId="0" borderId="0" xfId="0" applyFont="1" applyAlignment="1">
      <alignment horizontal="center"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37" borderId="10" xfId="0" applyNumberFormat="1" applyFont="1" applyFill="1" applyBorder="1" applyAlignment="1" applyProtection="1">
      <alignment horizontal="center" vertical="top" wrapText="1"/>
      <protection/>
    </xf>
    <xf numFmtId="0" fontId="0" fillId="37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>
      <alignment horizontal="center"/>
    </xf>
    <xf numFmtId="0" fontId="73" fillId="0" borderId="0" xfId="0" applyNumberFormat="1" applyFont="1" applyFill="1" applyBorder="1" applyAlignment="1" applyProtection="1">
      <alignment horizontal="center" vertical="top" wrapText="1"/>
      <protection/>
    </xf>
    <xf numFmtId="0" fontId="73" fillId="0" borderId="0" xfId="0" applyFont="1" applyAlignment="1">
      <alignment horizontal="center" vertical="top"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2" xfId="0" applyNumberFormat="1" applyFont="1" applyFill="1" applyBorder="1" applyAlignment="1" applyProtection="1">
      <alignment horizontal="center" vertical="center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27" fillId="0" borderId="40" xfId="0" applyFont="1" applyBorder="1" applyAlignment="1">
      <alignment/>
    </xf>
    <xf numFmtId="0" fontId="27" fillId="0" borderId="41" xfId="0" applyFont="1" applyBorder="1" applyAlignment="1">
      <alignment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1" fontId="23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2" xfId="0" applyNumberFormat="1" applyFont="1" applyFill="1" applyBorder="1" applyAlignment="1" applyProtection="1">
      <alignment horizontal="center" vertical="top" wrapText="1"/>
      <protection/>
    </xf>
    <xf numFmtId="1" fontId="23" fillId="0" borderId="19" xfId="0" applyNumberFormat="1" applyFont="1" applyFill="1" applyBorder="1" applyAlignment="1" applyProtection="1">
      <alignment horizontal="center" vertical="center" wrapText="1"/>
      <protection/>
    </xf>
    <xf numFmtId="1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37" borderId="10" xfId="0" applyNumberFormat="1" applyFont="1" applyFill="1" applyBorder="1" applyAlignment="1" applyProtection="1">
      <alignment horizontal="left" vertical="top" wrapText="1"/>
      <protection/>
    </xf>
    <xf numFmtId="0" fontId="27" fillId="37" borderId="10" xfId="0" applyFont="1" applyFill="1" applyBorder="1" applyAlignment="1">
      <alignment horizontal="left" vertical="top" wrapText="1"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37" xfId="0" applyNumberFormat="1" applyFont="1" applyFill="1" applyBorder="1" applyAlignment="1" applyProtection="1">
      <alignment horizontal="center" vertical="center" wrapText="1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top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1" fontId="23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 wrapText="1"/>
    </xf>
    <xf numFmtId="3" fontId="23" fillId="0" borderId="4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center" vertical="center" wrapText="1"/>
    </xf>
    <xf numFmtId="3" fontId="23" fillId="0" borderId="37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8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3" fontId="26" fillId="0" borderId="34" xfId="0" applyNumberFormat="1" applyFont="1" applyBorder="1" applyAlignment="1">
      <alignment vertical="center"/>
    </xf>
    <xf numFmtId="3" fontId="26" fillId="0" borderId="43" xfId="0" applyNumberFormat="1" applyFont="1" applyBorder="1" applyAlignment="1">
      <alignment vertical="center"/>
    </xf>
    <xf numFmtId="3" fontId="26" fillId="0" borderId="35" xfId="0" applyNumberFormat="1" applyFont="1" applyBorder="1" applyAlignment="1">
      <alignment vertical="center"/>
    </xf>
    <xf numFmtId="3" fontId="28" fillId="0" borderId="34" xfId="0" applyNumberFormat="1" applyFont="1" applyBorder="1" applyAlignment="1">
      <alignment vertical="center"/>
    </xf>
    <xf numFmtId="3" fontId="28" fillId="0" borderId="43" xfId="0" applyNumberFormat="1" applyFont="1" applyBorder="1" applyAlignment="1">
      <alignment vertical="center"/>
    </xf>
    <xf numFmtId="3" fontId="28" fillId="0" borderId="35" xfId="0" applyNumberFormat="1" applyFont="1" applyBorder="1" applyAlignment="1">
      <alignment vertical="center"/>
    </xf>
    <xf numFmtId="193" fontId="26" fillId="0" borderId="34" xfId="0" applyNumberFormat="1" applyFont="1" applyBorder="1" applyAlignment="1">
      <alignment vertical="center"/>
    </xf>
    <xf numFmtId="193" fontId="26" fillId="0" borderId="43" xfId="0" applyNumberFormat="1" applyFont="1" applyBorder="1" applyAlignment="1">
      <alignment vertical="center"/>
    </xf>
    <xf numFmtId="193" fontId="26" fillId="0" borderId="35" xfId="0" applyNumberFormat="1" applyFont="1" applyBorder="1" applyAlignment="1">
      <alignment vertical="center"/>
    </xf>
    <xf numFmtId="193" fontId="28" fillId="0" borderId="34" xfId="0" applyNumberFormat="1" applyFont="1" applyBorder="1" applyAlignment="1">
      <alignment vertical="center"/>
    </xf>
    <xf numFmtId="193" fontId="28" fillId="0" borderId="43" xfId="0" applyNumberFormat="1" applyFont="1" applyBorder="1" applyAlignment="1">
      <alignment vertical="center"/>
    </xf>
    <xf numFmtId="193" fontId="28" fillId="0" borderId="35" xfId="0" applyNumberFormat="1" applyFont="1" applyBorder="1" applyAlignment="1">
      <alignment vertical="center"/>
    </xf>
    <xf numFmtId="200" fontId="26" fillId="0" borderId="34" xfId="0" applyNumberFormat="1" applyFont="1" applyBorder="1" applyAlignment="1">
      <alignment vertical="center"/>
    </xf>
    <xf numFmtId="200" fontId="26" fillId="0" borderId="43" xfId="0" applyNumberFormat="1" applyFont="1" applyBorder="1" applyAlignment="1">
      <alignment vertical="center"/>
    </xf>
    <xf numFmtId="200" fontId="26" fillId="0" borderId="35" xfId="0" applyNumberFormat="1" applyFont="1" applyBorder="1" applyAlignment="1">
      <alignment vertical="center"/>
    </xf>
    <xf numFmtId="200" fontId="28" fillId="0" borderId="34" xfId="0" applyNumberFormat="1" applyFont="1" applyBorder="1" applyAlignment="1">
      <alignment vertical="center"/>
    </xf>
    <xf numFmtId="200" fontId="28" fillId="0" borderId="43" xfId="0" applyNumberFormat="1" applyFont="1" applyBorder="1" applyAlignment="1">
      <alignment vertical="center"/>
    </xf>
    <xf numFmtId="200" fontId="28" fillId="0" borderId="35" xfId="0" applyNumberFormat="1" applyFont="1" applyBorder="1" applyAlignment="1">
      <alignment vertical="center"/>
    </xf>
    <xf numFmtId="4" fontId="26" fillId="0" borderId="34" xfId="0" applyNumberFormat="1" applyFont="1" applyBorder="1" applyAlignment="1">
      <alignment vertical="center"/>
    </xf>
    <xf numFmtId="4" fontId="26" fillId="0" borderId="43" xfId="0" applyNumberFormat="1" applyFont="1" applyBorder="1" applyAlignment="1">
      <alignment vertical="center"/>
    </xf>
    <xf numFmtId="4" fontId="26" fillId="0" borderId="35" xfId="0" applyNumberFormat="1" applyFont="1" applyBorder="1" applyAlignment="1">
      <alignment vertical="center"/>
    </xf>
    <xf numFmtId="201" fontId="26" fillId="0" borderId="34" xfId="0" applyNumberFormat="1" applyFont="1" applyBorder="1" applyAlignment="1">
      <alignment vertical="center"/>
    </xf>
    <xf numFmtId="201" fontId="26" fillId="0" borderId="43" xfId="0" applyNumberFormat="1" applyFont="1" applyBorder="1" applyAlignment="1">
      <alignment vertical="center"/>
    </xf>
    <xf numFmtId="201" fontId="26" fillId="0" borderId="35" xfId="0" applyNumberFormat="1" applyFont="1" applyBorder="1" applyAlignment="1">
      <alignment vertical="center"/>
    </xf>
    <xf numFmtId="4" fontId="56" fillId="36" borderId="34" xfId="0" applyNumberFormat="1" applyFont="1" applyFill="1" applyBorder="1" applyAlignment="1">
      <alignment vertical="center"/>
    </xf>
    <xf numFmtId="4" fontId="56" fillId="36" borderId="43" xfId="0" applyNumberFormat="1" applyFont="1" applyFill="1" applyBorder="1" applyAlignment="1">
      <alignment vertical="center"/>
    </xf>
    <xf numFmtId="4" fontId="56" fillId="36" borderId="35" xfId="0" applyNumberFormat="1" applyFont="1" applyFill="1" applyBorder="1" applyAlignment="1">
      <alignment vertical="center"/>
    </xf>
    <xf numFmtId="4" fontId="56" fillId="0" borderId="34" xfId="0" applyNumberFormat="1" applyFont="1" applyBorder="1" applyAlignment="1">
      <alignment vertical="center"/>
    </xf>
    <xf numFmtId="4" fontId="56" fillId="0" borderId="43" xfId="0" applyNumberFormat="1" applyFont="1" applyBorder="1" applyAlignment="1">
      <alignment vertical="center"/>
    </xf>
    <xf numFmtId="4" fontId="56" fillId="0" borderId="35" xfId="0" applyNumberFormat="1" applyFont="1" applyBorder="1" applyAlignment="1">
      <alignment vertical="center"/>
    </xf>
    <xf numFmtId="4" fontId="36" fillId="0" borderId="34" xfId="0" applyNumberFormat="1" applyFont="1" applyBorder="1" applyAlignment="1">
      <alignment vertical="center"/>
    </xf>
    <xf numFmtId="4" fontId="36" fillId="0" borderId="43" xfId="0" applyNumberFormat="1" applyFont="1" applyBorder="1" applyAlignment="1">
      <alignment vertical="center"/>
    </xf>
    <xf numFmtId="4" fontId="36" fillId="0" borderId="35" xfId="0" applyNumberFormat="1" applyFont="1" applyBorder="1" applyAlignment="1">
      <alignment vertical="center"/>
    </xf>
    <xf numFmtId="4" fontId="26" fillId="36" borderId="34" xfId="0" applyNumberFormat="1" applyFont="1" applyFill="1" applyBorder="1" applyAlignment="1">
      <alignment vertical="center"/>
    </xf>
    <xf numFmtId="4" fontId="26" fillId="36" borderId="43" xfId="0" applyNumberFormat="1" applyFont="1" applyFill="1" applyBorder="1" applyAlignment="1">
      <alignment vertical="center"/>
    </xf>
    <xf numFmtId="4" fontId="26" fillId="36" borderId="35" xfId="0" applyNumberFormat="1" applyFont="1" applyFill="1" applyBorder="1" applyAlignment="1">
      <alignment vertical="center"/>
    </xf>
    <xf numFmtId="4" fontId="28" fillId="0" borderId="34" xfId="0" applyNumberFormat="1" applyFont="1" applyBorder="1" applyAlignment="1">
      <alignment vertical="center"/>
    </xf>
    <xf numFmtId="4" fontId="28" fillId="0" borderId="43" xfId="0" applyNumberFormat="1" applyFont="1" applyBorder="1" applyAlignment="1">
      <alignment vertical="center"/>
    </xf>
    <xf numFmtId="4" fontId="28" fillId="0" borderId="35" xfId="0" applyNumberFormat="1" applyFont="1" applyBorder="1" applyAlignment="1">
      <alignment vertical="center"/>
    </xf>
    <xf numFmtId="0" fontId="36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58" fillId="0" borderId="0" xfId="0" applyFont="1" applyAlignment="1">
      <alignment horizontal="center"/>
    </xf>
    <xf numFmtId="0" fontId="36" fillId="0" borderId="39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3-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6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219075</xdr:colOff>
      <xdr:row>0</xdr:row>
      <xdr:rowOff>47625</xdr:rowOff>
    </xdr:from>
    <xdr:to>
      <xdr:col>25</xdr:col>
      <xdr:colOff>561975</xdr:colOff>
      <xdr:row>4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753475" y="47625"/>
          <a:ext cx="70485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№1 к Приложению №6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№__________ от _________г.</a:t>
          </a:r>
        </a:p>
      </xdr:txBody>
    </xdr:sp>
    <xdr:clientData/>
  </xdr:twoCellAnchor>
  <xdr:twoCellAnchor>
    <xdr:from>
      <xdr:col>4</xdr:col>
      <xdr:colOff>447675</xdr:colOff>
      <xdr:row>6</xdr:row>
      <xdr:rowOff>9525</xdr:rowOff>
    </xdr:from>
    <xdr:to>
      <xdr:col>10</xdr:col>
      <xdr:colOff>590550</xdr:colOff>
      <xdr:row>16</xdr:row>
      <xdr:rowOff>95250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886075" y="981075"/>
          <a:ext cx="3800475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16</xdr:col>
      <xdr:colOff>123825</xdr:colOff>
      <xdr:row>5</xdr:row>
      <xdr:rowOff>95250</xdr:rowOff>
    </xdr:from>
    <xdr:to>
      <xdr:col>22</xdr:col>
      <xdr:colOff>219075</xdr:colOff>
      <xdr:row>16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877425" y="904875"/>
          <a:ext cx="3752850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ГУП "ОКЭС"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19050</xdr:rowOff>
    </xdr:from>
    <xdr:to>
      <xdr:col>13</xdr:col>
      <xdr:colOff>628650</xdr:colOff>
      <xdr:row>3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067050" y="19050"/>
          <a:ext cx="41719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№12 к Приложению №6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№_________ от _________г.</a:t>
          </a:r>
        </a:p>
      </xdr:txBody>
    </xdr:sp>
    <xdr:clientData/>
  </xdr:twoCellAnchor>
  <xdr:twoCellAnchor>
    <xdr:from>
      <xdr:col>0</xdr:col>
      <xdr:colOff>161925</xdr:colOff>
      <xdr:row>4</xdr:row>
      <xdr:rowOff>47625</xdr:rowOff>
    </xdr:from>
    <xdr:to>
      <xdr:col>6</xdr:col>
      <xdr:colOff>266700</xdr:colOff>
      <xdr:row>10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61925" y="695325"/>
          <a:ext cx="32861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6</xdr:col>
      <xdr:colOff>504825</xdr:colOff>
      <xdr:row>4</xdr:row>
      <xdr:rowOff>47625</xdr:rowOff>
    </xdr:from>
    <xdr:to>
      <xdr:col>13</xdr:col>
      <xdr:colOff>219075</xdr:colOff>
      <xdr:row>10</xdr:row>
      <xdr:rowOff>171450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686175" y="695325"/>
          <a:ext cx="31432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ГУП "ОКЭС"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19050</xdr:rowOff>
    </xdr:from>
    <xdr:to>
      <xdr:col>13</xdr:col>
      <xdr:colOff>638175</xdr:colOff>
      <xdr:row>3</xdr:row>
      <xdr:rowOff>123825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400300" y="19050"/>
          <a:ext cx="48482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№13 к Приложению №6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№__________ от _________г.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6</xdr:col>
      <xdr:colOff>219075</xdr:colOff>
      <xdr:row>10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676275"/>
          <a:ext cx="34004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6</xdr:col>
      <xdr:colOff>561975</xdr:colOff>
      <xdr:row>4</xdr:row>
      <xdr:rowOff>28575</xdr:rowOff>
    </xdr:from>
    <xdr:to>
      <xdr:col>13</xdr:col>
      <xdr:colOff>514350</xdr:colOff>
      <xdr:row>10</xdr:row>
      <xdr:rowOff>142875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743325" y="676275"/>
          <a:ext cx="33813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ГУП "ОКЭС"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866775</xdr:colOff>
      <xdr:row>0</xdr:row>
      <xdr:rowOff>0</xdr:rowOff>
    </xdr:from>
    <xdr:to>
      <xdr:col>21</xdr:col>
      <xdr:colOff>1762125</xdr:colOff>
      <xdr:row>2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135100" y="0"/>
          <a:ext cx="48387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№14 к Приложению №6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договору оказания услуг по передачи электрической энергии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№0964-01 от 01.11.2012г.</a:t>
          </a:r>
        </a:p>
      </xdr:txBody>
    </xdr:sp>
    <xdr:clientData/>
  </xdr:twoCellAnchor>
  <xdr:twoCellAnchor>
    <xdr:from>
      <xdr:col>3</xdr:col>
      <xdr:colOff>447675</xdr:colOff>
      <xdr:row>8</xdr:row>
      <xdr:rowOff>57150</xdr:rowOff>
    </xdr:from>
    <xdr:to>
      <xdr:col>10</xdr:col>
      <xdr:colOff>47625</xdr:colOff>
      <xdr:row>24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352675" y="1352550"/>
          <a:ext cx="5257800" cy="2533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14</xdr:col>
      <xdr:colOff>457200</xdr:colOff>
      <xdr:row>8</xdr:row>
      <xdr:rowOff>38100</xdr:rowOff>
    </xdr:from>
    <xdr:to>
      <xdr:col>19</xdr:col>
      <xdr:colOff>1295400</xdr:colOff>
      <xdr:row>23</xdr:row>
      <xdr:rowOff>95250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0953750" y="1333500"/>
          <a:ext cx="4810125" cy="2486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ГУП "ОКЭС"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14</xdr:col>
      <xdr:colOff>600075</xdr:colOff>
      <xdr:row>0</xdr:row>
      <xdr:rowOff>0</xdr:rowOff>
    </xdr:from>
    <xdr:to>
      <xdr:col>21</xdr:col>
      <xdr:colOff>1762125</xdr:colOff>
      <xdr:row>6</xdr:row>
      <xdr:rowOff>123825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1096625" y="0"/>
          <a:ext cx="78771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№14 к Приложению №6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№_________ от _________г.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6</xdr:row>
      <xdr:rowOff>228600</xdr:rowOff>
    </xdr:from>
    <xdr:to>
      <xdr:col>2</xdr:col>
      <xdr:colOff>476250</xdr:colOff>
      <xdr:row>15</xdr:row>
      <xdr:rowOff>85725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33450" y="1524000"/>
          <a:ext cx="5457825" cy="2428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2</xdr:col>
      <xdr:colOff>685800</xdr:colOff>
      <xdr:row>6</xdr:row>
      <xdr:rowOff>247650</xdr:rowOff>
    </xdr:from>
    <xdr:to>
      <xdr:col>5</xdr:col>
      <xdr:colOff>609600</xdr:colOff>
      <xdr:row>15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600825" y="1543050"/>
          <a:ext cx="5676900" cy="2486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ГУП "ОКЭС"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1</xdr:col>
      <xdr:colOff>409575</xdr:colOff>
      <xdr:row>0</xdr:row>
      <xdr:rowOff>19050</xdr:rowOff>
    </xdr:from>
    <xdr:to>
      <xdr:col>5</xdr:col>
      <xdr:colOff>1495425</xdr:colOff>
      <xdr:row>5</xdr:row>
      <xdr:rowOff>38100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5286375" y="19050"/>
          <a:ext cx="78771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180000" rIns="72000" bIns="72000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№15 к Приложению №6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№______ от __________г.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19050</xdr:rowOff>
    </xdr:from>
    <xdr:to>
      <xdr:col>14</xdr:col>
      <xdr:colOff>600075</xdr:colOff>
      <xdr:row>3</xdr:row>
      <xdr:rowOff>123825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038475" y="19050"/>
          <a:ext cx="48577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№16 к Приложению №6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№__________ от _________г.</a:t>
          </a:r>
        </a:p>
      </xdr:txBody>
    </xdr:sp>
    <xdr:clientData/>
  </xdr:twoCellAnchor>
  <xdr:twoCellAnchor>
    <xdr:from>
      <xdr:col>0</xdr:col>
      <xdr:colOff>352425</xdr:colOff>
      <xdr:row>4</xdr:row>
      <xdr:rowOff>76200</xdr:rowOff>
    </xdr:from>
    <xdr:to>
      <xdr:col>6</xdr:col>
      <xdr:colOff>523875</xdr:colOff>
      <xdr:row>10</xdr:row>
      <xdr:rowOff>190500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52425" y="714375"/>
          <a:ext cx="33909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8</xdr:col>
      <xdr:colOff>66675</xdr:colOff>
      <xdr:row>4</xdr:row>
      <xdr:rowOff>66675</xdr:rowOff>
    </xdr:from>
    <xdr:to>
      <xdr:col>14</xdr:col>
      <xdr:colOff>552450</xdr:colOff>
      <xdr:row>10</xdr:row>
      <xdr:rowOff>190500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467225" y="714375"/>
          <a:ext cx="33813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ГУП "ОКЭС"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0</xdr:rowOff>
    </xdr:from>
    <xdr:to>
      <xdr:col>8</xdr:col>
      <xdr:colOff>19050</xdr:colOff>
      <xdr:row>22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457325"/>
          <a:ext cx="5257800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9</xdr:col>
      <xdr:colOff>352425</xdr:colOff>
      <xdr:row>9</xdr:row>
      <xdr:rowOff>19050</xdr:rowOff>
    </xdr:from>
    <xdr:to>
      <xdr:col>20</xdr:col>
      <xdr:colOff>200025</xdr:colOff>
      <xdr:row>22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0" y="1476375"/>
          <a:ext cx="5410200" cy="2133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ГУП "ОКЭС"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4</xdr:col>
      <xdr:colOff>295275</xdr:colOff>
      <xdr:row>0</xdr:row>
      <xdr:rowOff>0</xdr:rowOff>
    </xdr:from>
    <xdr:to>
      <xdr:col>20</xdr:col>
      <xdr:colOff>600075</xdr:colOff>
      <xdr:row>7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43350" y="0"/>
          <a:ext cx="81534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№17 к Приложению №6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№__________ от _________г.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17</xdr:row>
      <xdr:rowOff>9525</xdr:rowOff>
    </xdr:from>
    <xdr:to>
      <xdr:col>21</xdr:col>
      <xdr:colOff>466725</xdr:colOff>
      <xdr:row>40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62450" y="2114550"/>
          <a:ext cx="8210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7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27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27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___________________________</a:t>
          </a:r>
        </a:p>
      </xdr:txBody>
    </xdr:sp>
    <xdr:clientData/>
  </xdr:twoCellAnchor>
  <xdr:twoCellAnchor>
    <xdr:from>
      <xdr:col>26</xdr:col>
      <xdr:colOff>28575</xdr:colOff>
      <xdr:row>16</xdr:row>
      <xdr:rowOff>123825</xdr:rowOff>
    </xdr:from>
    <xdr:to>
      <xdr:col>40</xdr:col>
      <xdr:colOff>66675</xdr:colOff>
      <xdr:row>41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658975" y="2105025"/>
          <a:ext cx="7124700" cy="3057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7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27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27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
</a:t>
          </a:r>
          <a:r>
            <a:rPr lang="en-US" cap="none" sz="27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ГУП "ОКЭС"
</a:t>
          </a:r>
          <a:r>
            <a:rPr lang="en-US" cap="none" sz="27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26</xdr:col>
      <xdr:colOff>400050</xdr:colOff>
      <xdr:row>0</xdr:row>
      <xdr:rowOff>9525</xdr:rowOff>
    </xdr:from>
    <xdr:to>
      <xdr:col>47</xdr:col>
      <xdr:colOff>666750</xdr:colOff>
      <xdr:row>12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030450" y="9525"/>
          <a:ext cx="11249025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27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№18 к Приложению №6
</a:t>
          </a:r>
          <a:r>
            <a:rPr lang="en-US" cap="none" sz="27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27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№_______ от _________г.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0</xdr:rowOff>
    </xdr:from>
    <xdr:to>
      <xdr:col>2</xdr:col>
      <xdr:colOff>3619500</xdr:colOff>
      <xdr:row>17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1133475"/>
          <a:ext cx="360997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2</xdr:col>
      <xdr:colOff>4467225</xdr:colOff>
      <xdr:row>6</xdr:row>
      <xdr:rowOff>152400</xdr:rowOff>
    </xdr:from>
    <xdr:to>
      <xdr:col>8</xdr:col>
      <xdr:colOff>390525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67350" y="1123950"/>
          <a:ext cx="35718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ГУП "ОКЭС"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2</xdr:col>
      <xdr:colOff>1800225</xdr:colOff>
      <xdr:row>0</xdr:row>
      <xdr:rowOff>0</xdr:rowOff>
    </xdr:from>
    <xdr:to>
      <xdr:col>8</xdr:col>
      <xdr:colOff>466725</xdr:colOff>
      <xdr:row>4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00350" y="0"/>
          <a:ext cx="63150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№19 к Приложению №6
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№__________ от __________г.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9</xdr:row>
      <xdr:rowOff>9525</xdr:rowOff>
    </xdr:from>
    <xdr:to>
      <xdr:col>2</xdr:col>
      <xdr:colOff>800100</xdr:colOff>
      <xdr:row>22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1466850"/>
          <a:ext cx="502920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2</xdr:col>
      <xdr:colOff>1381125</xdr:colOff>
      <xdr:row>8</xdr:row>
      <xdr:rowOff>19050</xdr:rowOff>
    </xdr:from>
    <xdr:to>
      <xdr:col>5</xdr:col>
      <xdr:colOff>952500</xdr:colOff>
      <xdr:row>22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05525" y="1314450"/>
          <a:ext cx="4819650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ГУП "ОКЭС"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0</xdr:col>
      <xdr:colOff>3505200</xdr:colOff>
      <xdr:row>0</xdr:row>
      <xdr:rowOff>19050</xdr:rowOff>
    </xdr:from>
    <xdr:to>
      <xdr:col>5</xdr:col>
      <xdr:colOff>1524000</xdr:colOff>
      <xdr:row>6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505200" y="19050"/>
          <a:ext cx="79914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№20 к Приложению №6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№__________ от _________г.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9</xdr:row>
      <xdr:rowOff>95250</xdr:rowOff>
    </xdr:from>
    <xdr:to>
      <xdr:col>6</xdr:col>
      <xdr:colOff>847725</xdr:colOff>
      <xdr:row>23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3850" y="1552575"/>
          <a:ext cx="5238750" cy="2200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7</xdr:col>
      <xdr:colOff>457200</xdr:colOff>
      <xdr:row>9</xdr:row>
      <xdr:rowOff>95250</xdr:rowOff>
    </xdr:from>
    <xdr:to>
      <xdr:col>23</xdr:col>
      <xdr:colOff>342900</xdr:colOff>
      <xdr:row>23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96075" y="1552575"/>
          <a:ext cx="5819775" cy="2305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ГУП "ОКЭС"
</a:t>
          </a:r>
        </a:p>
      </xdr:txBody>
    </xdr:sp>
    <xdr:clientData/>
  </xdr:twoCellAnchor>
  <xdr:twoCellAnchor>
    <xdr:from>
      <xdr:col>2</xdr:col>
      <xdr:colOff>1381125</xdr:colOff>
      <xdr:row>0</xdr:row>
      <xdr:rowOff>19050</xdr:rowOff>
    </xdr:from>
    <xdr:to>
      <xdr:col>23</xdr:col>
      <xdr:colOff>400050</xdr:colOff>
      <xdr:row>6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29100" y="19050"/>
          <a:ext cx="83439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000" rIns="108000" bIns="0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№21 к Приложению №6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№_________ от ____________г.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47625</xdr:rowOff>
    </xdr:from>
    <xdr:to>
      <xdr:col>17</xdr:col>
      <xdr:colOff>619125</xdr:colOff>
      <xdr:row>5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410450" y="47625"/>
          <a:ext cx="698182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№3 к Приложению №6
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№________ от __________г.</a:t>
          </a:r>
        </a:p>
      </xdr:txBody>
    </xdr:sp>
    <xdr:clientData/>
  </xdr:twoCellAnchor>
  <xdr:twoCellAnchor>
    <xdr:from>
      <xdr:col>2</xdr:col>
      <xdr:colOff>409575</xdr:colOff>
      <xdr:row>6</xdr:row>
      <xdr:rowOff>95250</xdr:rowOff>
    </xdr:from>
    <xdr:to>
      <xdr:col>5</xdr:col>
      <xdr:colOff>342900</xdr:colOff>
      <xdr:row>16</xdr:row>
      <xdr:rowOff>9525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628775" y="1066800"/>
          <a:ext cx="376237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8</xdr:col>
      <xdr:colOff>428625</xdr:colOff>
      <xdr:row>6</xdr:row>
      <xdr:rowOff>104775</xdr:rowOff>
    </xdr:from>
    <xdr:to>
      <xdr:col>14</xdr:col>
      <xdr:colOff>238125</xdr:colOff>
      <xdr:row>16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696200" y="1076325"/>
          <a:ext cx="3705225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ГУП "ОКЭС"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19050</xdr:rowOff>
    </xdr:from>
    <xdr:to>
      <xdr:col>19</xdr:col>
      <xdr:colOff>581025</xdr:colOff>
      <xdr:row>3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10300" y="19050"/>
          <a:ext cx="69723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№5 к Приложению №6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№________ от 0_________г.</a:t>
          </a:r>
        </a:p>
      </xdr:txBody>
    </xdr:sp>
    <xdr:clientData/>
  </xdr:twoCellAnchor>
  <xdr:twoCellAnchor>
    <xdr:from>
      <xdr:col>2</xdr:col>
      <xdr:colOff>257175</xdr:colOff>
      <xdr:row>5</xdr:row>
      <xdr:rowOff>9525</xdr:rowOff>
    </xdr:from>
    <xdr:to>
      <xdr:col>7</xdr:col>
      <xdr:colOff>190500</xdr:colOff>
      <xdr:row>13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476375" y="895350"/>
          <a:ext cx="37528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10</xdr:col>
      <xdr:colOff>457200</xdr:colOff>
      <xdr:row>5</xdr:row>
      <xdr:rowOff>9525</xdr:rowOff>
    </xdr:from>
    <xdr:to>
      <xdr:col>16</xdr:col>
      <xdr:colOff>504825</xdr:colOff>
      <xdr:row>14</xdr:row>
      <xdr:rowOff>47625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324725" y="895350"/>
          <a:ext cx="3705225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ГУП "ОКЭС"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38100</xdr:rowOff>
    </xdr:from>
    <xdr:to>
      <xdr:col>24</xdr:col>
      <xdr:colOff>552450</xdr:colOff>
      <xdr:row>4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324975" y="38100"/>
          <a:ext cx="58578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№6 к Приложению №6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№__________от ____________г.</a:t>
          </a:r>
        </a:p>
      </xdr:txBody>
    </xdr:sp>
    <xdr:clientData/>
  </xdr:twoCellAnchor>
  <xdr:twoCellAnchor>
    <xdr:from>
      <xdr:col>3</xdr:col>
      <xdr:colOff>295275</xdr:colOff>
      <xdr:row>6</xdr:row>
      <xdr:rowOff>104775</xdr:rowOff>
    </xdr:from>
    <xdr:to>
      <xdr:col>10</xdr:col>
      <xdr:colOff>66675</xdr:colOff>
      <xdr:row>15</xdr:row>
      <xdr:rowOff>123825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124075" y="1076325"/>
          <a:ext cx="40386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13</xdr:col>
      <xdr:colOff>476250</xdr:colOff>
      <xdr:row>6</xdr:row>
      <xdr:rowOff>66675</xdr:rowOff>
    </xdr:from>
    <xdr:to>
      <xdr:col>20</xdr:col>
      <xdr:colOff>219075</xdr:colOff>
      <xdr:row>15</xdr:row>
      <xdr:rowOff>142875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8401050" y="1038225"/>
          <a:ext cx="401002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ГУП "ОКЭС"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0</xdr:row>
      <xdr:rowOff>47625</xdr:rowOff>
    </xdr:from>
    <xdr:to>
      <xdr:col>20</xdr:col>
      <xdr:colOff>571500</xdr:colOff>
      <xdr:row>4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772150" y="47625"/>
          <a:ext cx="69913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№7 к Приложению №6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№__________ от __________г.</a:t>
          </a:r>
        </a:p>
      </xdr:txBody>
    </xdr:sp>
    <xdr:clientData/>
  </xdr:twoCellAnchor>
  <xdr:twoCellAnchor>
    <xdr:from>
      <xdr:col>3</xdr:col>
      <xdr:colOff>514350</xdr:colOff>
      <xdr:row>5</xdr:row>
      <xdr:rowOff>133350</xdr:rowOff>
    </xdr:from>
    <xdr:to>
      <xdr:col>10</xdr:col>
      <xdr:colOff>19050</xdr:colOff>
      <xdr:row>14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343150" y="942975"/>
          <a:ext cx="3771900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12</xdr:col>
      <xdr:colOff>19050</xdr:colOff>
      <xdr:row>5</xdr:row>
      <xdr:rowOff>123825</xdr:rowOff>
    </xdr:from>
    <xdr:to>
      <xdr:col>18</xdr:col>
      <xdr:colOff>85725</xdr:colOff>
      <xdr:row>15</xdr:row>
      <xdr:rowOff>38100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334250" y="933450"/>
          <a:ext cx="372427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ГУП "ОКЭС"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0</xdr:row>
      <xdr:rowOff>66675</xdr:rowOff>
    </xdr:from>
    <xdr:to>
      <xdr:col>28</xdr:col>
      <xdr:colOff>561975</xdr:colOff>
      <xdr:row>5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810875" y="66675"/>
          <a:ext cx="71532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№8 к Приложению №6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№______от __________г.</a:t>
          </a:r>
        </a:p>
      </xdr:txBody>
    </xdr:sp>
    <xdr:clientData/>
  </xdr:twoCellAnchor>
  <xdr:twoCellAnchor>
    <xdr:from>
      <xdr:col>5</xdr:col>
      <xdr:colOff>542925</xdr:colOff>
      <xdr:row>7</xdr:row>
      <xdr:rowOff>47625</xdr:rowOff>
    </xdr:from>
    <xdr:to>
      <xdr:col>12</xdr:col>
      <xdr:colOff>171450</xdr:colOff>
      <xdr:row>16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590925" y="1181100"/>
          <a:ext cx="41719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  <xdr:twoCellAnchor>
    <xdr:from>
      <xdr:col>16</xdr:col>
      <xdr:colOff>142875</xdr:colOff>
      <xdr:row>7</xdr:row>
      <xdr:rowOff>47625</xdr:rowOff>
    </xdr:from>
    <xdr:to>
      <xdr:col>22</xdr:col>
      <xdr:colOff>523875</xdr:colOff>
      <xdr:row>17</xdr:row>
      <xdr:rowOff>47625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0229850" y="1181100"/>
          <a:ext cx="4038600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ГУП "ОКЭС"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28575</xdr:rowOff>
    </xdr:from>
    <xdr:to>
      <xdr:col>8</xdr:col>
      <xdr:colOff>1038225</xdr:colOff>
      <xdr:row>4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19150" y="28575"/>
          <a:ext cx="50958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Приложение №9 к Приложению №6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 договору оказания услуг по передачи электрической энергии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№0964-01 от 01.11.2012г.</a:t>
          </a:r>
        </a:p>
      </xdr:txBody>
    </xdr:sp>
    <xdr:clientData/>
  </xdr:twoCellAnchor>
  <xdr:twoCellAnchor>
    <xdr:from>
      <xdr:col>5</xdr:col>
      <xdr:colOff>76200</xdr:colOff>
      <xdr:row>4</xdr:row>
      <xdr:rowOff>152400</xdr:rowOff>
    </xdr:from>
    <xdr:to>
      <xdr:col>8</xdr:col>
      <xdr:colOff>838200</xdr:colOff>
      <xdr:row>11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24200" y="800100"/>
          <a:ext cx="259080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Иполнитель: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Генеральный директор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ГУП "ОКЭС"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________________________Ю.В. Астафьев</a:t>
          </a:r>
        </a:p>
      </xdr:txBody>
    </xdr:sp>
    <xdr:clientData/>
  </xdr:twoCellAnchor>
  <xdr:twoCellAnchor>
    <xdr:from>
      <xdr:col>0</xdr:col>
      <xdr:colOff>28575</xdr:colOff>
      <xdr:row>4</xdr:row>
      <xdr:rowOff>123825</xdr:rowOff>
    </xdr:from>
    <xdr:to>
      <xdr:col>4</xdr:col>
      <xdr:colOff>266700</xdr:colOff>
      <xdr:row>11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8575" y="771525"/>
          <a:ext cx="26765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ФОРМУ УТВЕРЖДАЮ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Заказчик: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Управляющий директор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ОАО "Оренбургэнергосбыт"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________________________С.В. Решетило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76200</xdr:rowOff>
    </xdr:from>
    <xdr:to>
      <xdr:col>13</xdr:col>
      <xdr:colOff>581025</xdr:colOff>
      <xdr:row>3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352675" y="66675"/>
          <a:ext cx="48387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№10 к Приложению №6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договору оказания услуг по передачи электрической энергии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№0964-01 от 01.11.2012г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.</a:t>
          </a:r>
        </a:p>
      </xdr:txBody>
    </xdr:sp>
    <xdr:clientData/>
  </xdr:twoCellAnchor>
  <xdr:twoCellAnchor>
    <xdr:from>
      <xdr:col>0</xdr:col>
      <xdr:colOff>57150</xdr:colOff>
      <xdr:row>3</xdr:row>
      <xdr:rowOff>142875</xdr:rowOff>
    </xdr:from>
    <xdr:to>
      <xdr:col>6</xdr:col>
      <xdr:colOff>276225</xdr:colOff>
      <xdr:row>12</xdr:row>
      <xdr:rowOff>38100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7150" y="619125"/>
          <a:ext cx="340042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ФОРМУ УТВЕРЖДАЮ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Заказчик: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Управляющий директор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ОАО "Оренбургэнергосбыт"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________________________С.В. Решетило</a:t>
          </a:r>
        </a:p>
      </xdr:txBody>
    </xdr:sp>
    <xdr:clientData/>
  </xdr:twoCellAnchor>
  <xdr:twoCellAnchor>
    <xdr:from>
      <xdr:col>7</xdr:col>
      <xdr:colOff>0</xdr:colOff>
      <xdr:row>3</xdr:row>
      <xdr:rowOff>114300</xdr:rowOff>
    </xdr:from>
    <xdr:to>
      <xdr:col>13</xdr:col>
      <xdr:colOff>542925</xdr:colOff>
      <xdr:row>11</xdr:row>
      <xdr:rowOff>152400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771900" y="590550"/>
          <a:ext cx="338137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ФОРМУ УТВЕРЖДАЮ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Иполнитель: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Генеральный директор ГУП "ОКЭС"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________________________Ю.В. Астафьев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9525</xdr:rowOff>
    </xdr:from>
    <xdr:to>
      <xdr:col>13</xdr:col>
      <xdr:colOff>628650</xdr:colOff>
      <xdr:row>3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390775" y="9525"/>
          <a:ext cx="48482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№11 к Приложению №6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договору оказания услуг по передачи электрической энергии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 от _________г.</a:t>
          </a:r>
        </a:p>
      </xdr:txBody>
    </xdr:sp>
    <xdr:clientData/>
  </xdr:twoCellAnchor>
  <xdr:twoCellAnchor>
    <xdr:from>
      <xdr:col>0</xdr:col>
      <xdr:colOff>114300</xdr:colOff>
      <xdr:row>3</xdr:row>
      <xdr:rowOff>142875</xdr:rowOff>
    </xdr:from>
    <xdr:to>
      <xdr:col>6</xdr:col>
      <xdr:colOff>333375</xdr:colOff>
      <xdr:row>10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14300" y="628650"/>
          <a:ext cx="34004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ФОРМУ УТВЕРЖДАЮ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Заказчик: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</a:t>
          </a:r>
        </a:p>
      </xdr:txBody>
    </xdr:sp>
    <xdr:clientData/>
  </xdr:twoCellAnchor>
  <xdr:twoCellAnchor>
    <xdr:from>
      <xdr:col>6</xdr:col>
      <xdr:colOff>571500</xdr:colOff>
      <xdr:row>3</xdr:row>
      <xdr:rowOff>142875</xdr:rowOff>
    </xdr:from>
    <xdr:to>
      <xdr:col>13</xdr:col>
      <xdr:colOff>533400</xdr:colOff>
      <xdr:row>10</xdr:row>
      <xdr:rowOff>104775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752850" y="628650"/>
          <a:ext cx="33909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ФОРМУ УТВЕРЖДАЮ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Иполнитель: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Генеральный директор ГУП "ОКЭС"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9:AJ39"/>
  <sheetViews>
    <sheetView view="pageBreakPreview" zoomScale="85" zoomScaleSheetLayoutView="85" zoomScalePageLayoutView="0" workbookViewId="0" topLeftCell="A19">
      <selection activeCell="X9" sqref="X9"/>
    </sheetView>
  </sheetViews>
  <sheetFormatPr defaultColWidth="9.140625" defaultRowHeight="12.75"/>
  <cols>
    <col min="1" max="16384" width="9.140625" style="4" customWidth="1"/>
  </cols>
  <sheetData>
    <row r="19" spans="14:17" ht="15.75" customHeight="1">
      <c r="N19" s="71"/>
      <c r="O19" s="71"/>
      <c r="P19" s="71"/>
      <c r="Q19" s="71"/>
    </row>
    <row r="20" spans="1:26" ht="16.5">
      <c r="A20" s="391" t="s">
        <v>4</v>
      </c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</row>
    <row r="21" spans="1:26" ht="16.5">
      <c r="A21" s="391" t="s">
        <v>278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</row>
    <row r="23" spans="1:36" ht="224.25">
      <c r="A23" s="22" t="s">
        <v>281</v>
      </c>
      <c r="B23" s="22" t="s">
        <v>232</v>
      </c>
      <c r="C23" s="22" t="s">
        <v>233</v>
      </c>
      <c r="D23" s="22" t="s">
        <v>234</v>
      </c>
      <c r="E23" s="22" t="s">
        <v>279</v>
      </c>
      <c r="F23" s="22" t="s">
        <v>235</v>
      </c>
      <c r="G23" s="22" t="s">
        <v>236</v>
      </c>
      <c r="H23" s="22" t="s">
        <v>13</v>
      </c>
      <c r="I23" s="22" t="s">
        <v>239</v>
      </c>
      <c r="J23" s="22" t="s">
        <v>240</v>
      </c>
      <c r="K23" s="22" t="s">
        <v>241</v>
      </c>
      <c r="L23" s="22" t="s">
        <v>243</v>
      </c>
      <c r="M23" s="22" t="s">
        <v>277</v>
      </c>
      <c r="N23" s="22" t="s">
        <v>245</v>
      </c>
      <c r="O23" s="22" t="s">
        <v>246</v>
      </c>
      <c r="P23" s="22" t="s">
        <v>247</v>
      </c>
      <c r="Q23" s="22" t="s">
        <v>248</v>
      </c>
      <c r="R23" s="22" t="s">
        <v>249</v>
      </c>
      <c r="S23" s="22" t="s">
        <v>250</v>
      </c>
      <c r="T23" s="22" t="s">
        <v>251</v>
      </c>
      <c r="U23" s="22" t="s">
        <v>252</v>
      </c>
      <c r="V23" s="22" t="s">
        <v>253</v>
      </c>
      <c r="W23" s="22" t="s">
        <v>254</v>
      </c>
      <c r="X23" s="22" t="s">
        <v>255</v>
      </c>
      <c r="Y23" s="22" t="s">
        <v>256</v>
      </c>
      <c r="Z23" s="22" t="s">
        <v>257</v>
      </c>
      <c r="AD23" s="71"/>
      <c r="AE23" s="71"/>
      <c r="AF23" s="71"/>
      <c r="AG23" s="71"/>
      <c r="AJ23" s="73"/>
    </row>
    <row r="24" spans="1:33" ht="12.75">
      <c r="A24" s="74">
        <v>1</v>
      </c>
      <c r="B24" s="74">
        <v>2</v>
      </c>
      <c r="C24" s="74">
        <v>3</v>
      </c>
      <c r="D24" s="74">
        <v>4</v>
      </c>
      <c r="E24" s="74">
        <v>5</v>
      </c>
      <c r="F24" s="74">
        <v>6</v>
      </c>
      <c r="G24" s="74">
        <v>7</v>
      </c>
      <c r="H24" s="74">
        <v>8</v>
      </c>
      <c r="I24" s="74">
        <v>9</v>
      </c>
      <c r="J24" s="74">
        <v>10</v>
      </c>
      <c r="K24" s="74">
        <v>11</v>
      </c>
      <c r="L24" s="74">
        <v>13</v>
      </c>
      <c r="M24" s="74">
        <v>14</v>
      </c>
      <c r="N24" s="74">
        <v>15</v>
      </c>
      <c r="O24" s="74">
        <v>16</v>
      </c>
      <c r="P24" s="74">
        <v>17</v>
      </c>
      <c r="Q24" s="74">
        <v>18</v>
      </c>
      <c r="R24" s="74">
        <v>19</v>
      </c>
      <c r="S24" s="74">
        <v>20</v>
      </c>
      <c r="T24" s="74">
        <v>21</v>
      </c>
      <c r="U24" s="74">
        <v>22</v>
      </c>
      <c r="V24" s="74">
        <v>23</v>
      </c>
      <c r="W24" s="74">
        <v>24</v>
      </c>
      <c r="X24" s="74">
        <v>25</v>
      </c>
      <c r="Y24" s="74">
        <v>26</v>
      </c>
      <c r="Z24" s="74">
        <v>27</v>
      </c>
      <c r="AD24" s="71"/>
      <c r="AE24" s="71"/>
      <c r="AF24" s="71"/>
      <c r="AG24" s="71"/>
    </row>
    <row r="25" spans="1:33" ht="12.75" customHeight="1">
      <c r="A25" s="75"/>
      <c r="B25" s="76"/>
      <c r="C25" s="76"/>
      <c r="D25" s="76"/>
      <c r="E25" s="76"/>
      <c r="F25" s="76"/>
      <c r="G25" s="76"/>
      <c r="H25" s="76"/>
      <c r="I25" s="76"/>
      <c r="J25" s="77"/>
      <c r="K25" s="76"/>
      <c r="L25" s="76"/>
      <c r="M25" s="76"/>
      <c r="N25" s="76"/>
      <c r="O25" s="76"/>
      <c r="P25" s="76"/>
      <c r="Q25" s="76"/>
      <c r="R25" s="78"/>
      <c r="S25" s="76"/>
      <c r="T25" s="76"/>
      <c r="U25" s="79"/>
      <c r="V25" s="80"/>
      <c r="W25" s="80"/>
      <c r="X25" s="80"/>
      <c r="Y25" s="80"/>
      <c r="Z25" s="80"/>
      <c r="AD25" s="390"/>
      <c r="AE25" s="390"/>
      <c r="AF25" s="390"/>
      <c r="AG25" s="390"/>
    </row>
    <row r="26" spans="1:33" ht="12.75">
      <c r="A26" s="75"/>
      <c r="B26" s="76"/>
      <c r="C26" s="76"/>
      <c r="D26" s="76"/>
      <c r="E26" s="76"/>
      <c r="F26" s="76"/>
      <c r="G26" s="76"/>
      <c r="H26" s="76"/>
      <c r="I26" s="76"/>
      <c r="J26" s="77"/>
      <c r="K26" s="76"/>
      <c r="L26" s="76"/>
      <c r="M26" s="76"/>
      <c r="N26" s="76"/>
      <c r="O26" s="76"/>
      <c r="P26" s="76"/>
      <c r="Q26" s="76"/>
      <c r="R26" s="78"/>
      <c r="S26" s="76"/>
      <c r="T26" s="76"/>
      <c r="U26" s="79"/>
      <c r="V26" s="80"/>
      <c r="W26" s="80"/>
      <c r="X26" s="80"/>
      <c r="Y26" s="80"/>
      <c r="Z26" s="80"/>
      <c r="AD26" s="71"/>
      <c r="AE26" s="71"/>
      <c r="AF26" s="71"/>
      <c r="AG26" s="71"/>
    </row>
    <row r="27" spans="1:33" ht="12.75">
      <c r="A27" s="75"/>
      <c r="B27" s="76"/>
      <c r="C27" s="76"/>
      <c r="D27" s="76"/>
      <c r="E27" s="76"/>
      <c r="F27" s="76"/>
      <c r="G27" s="76"/>
      <c r="H27" s="76"/>
      <c r="I27" s="76"/>
      <c r="J27" s="77"/>
      <c r="K27" s="76"/>
      <c r="L27" s="76"/>
      <c r="M27" s="76"/>
      <c r="N27" s="76"/>
      <c r="O27" s="76"/>
      <c r="P27" s="76"/>
      <c r="Q27" s="76"/>
      <c r="R27" s="78"/>
      <c r="S27" s="76"/>
      <c r="T27" s="76"/>
      <c r="U27" s="79"/>
      <c r="V27" s="80"/>
      <c r="W27" s="80"/>
      <c r="X27" s="80"/>
      <c r="Y27" s="80"/>
      <c r="Z27" s="80"/>
      <c r="AD27" s="71"/>
      <c r="AE27" s="71"/>
      <c r="AF27" s="71"/>
      <c r="AG27" s="71"/>
    </row>
    <row r="28" spans="1:33" ht="12.75">
      <c r="A28" s="75"/>
      <c r="B28" s="76"/>
      <c r="C28" s="76"/>
      <c r="D28" s="76"/>
      <c r="E28" s="76"/>
      <c r="F28" s="76"/>
      <c r="G28" s="76"/>
      <c r="H28" s="76"/>
      <c r="I28" s="76"/>
      <c r="J28" s="77"/>
      <c r="K28" s="76"/>
      <c r="L28" s="76"/>
      <c r="M28" s="76"/>
      <c r="N28" s="76"/>
      <c r="O28" s="76"/>
      <c r="P28" s="76"/>
      <c r="Q28" s="76"/>
      <c r="R28" s="78"/>
      <c r="S28" s="76"/>
      <c r="T28" s="76"/>
      <c r="U28" s="79"/>
      <c r="V28" s="80"/>
      <c r="W28" s="80"/>
      <c r="X28" s="80"/>
      <c r="Y28" s="80"/>
      <c r="Z28" s="80"/>
      <c r="AD28" s="71"/>
      <c r="AE28" s="71"/>
      <c r="AF28" s="71"/>
      <c r="AG28" s="71"/>
    </row>
    <row r="29" spans="1:33" ht="12.75">
      <c r="A29" s="75"/>
      <c r="B29" s="76"/>
      <c r="C29" s="76"/>
      <c r="D29" s="76"/>
      <c r="E29" s="76"/>
      <c r="F29" s="76"/>
      <c r="G29" s="76"/>
      <c r="H29" s="76"/>
      <c r="I29" s="76"/>
      <c r="J29" s="77"/>
      <c r="K29" s="76"/>
      <c r="L29" s="76"/>
      <c r="M29" s="76"/>
      <c r="N29" s="76"/>
      <c r="O29" s="76"/>
      <c r="P29" s="76"/>
      <c r="Q29" s="76"/>
      <c r="R29" s="78"/>
      <c r="S29" s="76"/>
      <c r="T29" s="76"/>
      <c r="U29" s="79"/>
      <c r="V29" s="80"/>
      <c r="W29" s="80"/>
      <c r="X29" s="80"/>
      <c r="Y29" s="80"/>
      <c r="Z29" s="80"/>
      <c r="AD29" s="71"/>
      <c r="AE29" s="71"/>
      <c r="AF29" s="71"/>
      <c r="AG29" s="71"/>
    </row>
    <row r="30" spans="1:33" ht="12.75">
      <c r="A30" s="75"/>
      <c r="B30" s="76"/>
      <c r="C30" s="76"/>
      <c r="D30" s="76"/>
      <c r="E30" s="76"/>
      <c r="F30" s="76"/>
      <c r="G30" s="76"/>
      <c r="H30" s="76"/>
      <c r="I30" s="76"/>
      <c r="J30" s="77"/>
      <c r="K30" s="76"/>
      <c r="L30" s="76"/>
      <c r="M30" s="76"/>
      <c r="N30" s="76"/>
      <c r="O30" s="76"/>
      <c r="P30" s="76"/>
      <c r="Q30" s="76"/>
      <c r="R30" s="78"/>
      <c r="S30" s="76"/>
      <c r="T30" s="76"/>
      <c r="U30" s="79"/>
      <c r="V30" s="80"/>
      <c r="W30" s="80"/>
      <c r="X30" s="80"/>
      <c r="Y30" s="80"/>
      <c r="Z30" s="80"/>
      <c r="AD30" s="71"/>
      <c r="AE30" s="71"/>
      <c r="AF30" s="71"/>
      <c r="AG30" s="71"/>
    </row>
    <row r="31" spans="1:33" ht="12.75">
      <c r="A31" s="75"/>
      <c r="B31" s="76"/>
      <c r="C31" s="76"/>
      <c r="D31" s="76"/>
      <c r="E31" s="76"/>
      <c r="F31" s="76"/>
      <c r="G31" s="76"/>
      <c r="H31" s="76"/>
      <c r="I31" s="76"/>
      <c r="J31" s="77"/>
      <c r="K31" s="76"/>
      <c r="L31" s="76"/>
      <c r="M31" s="76"/>
      <c r="N31" s="76"/>
      <c r="O31" s="76"/>
      <c r="P31" s="76"/>
      <c r="Q31" s="76"/>
      <c r="R31" s="78"/>
      <c r="S31" s="76"/>
      <c r="T31" s="76"/>
      <c r="U31" s="79"/>
      <c r="V31" s="80"/>
      <c r="W31" s="80"/>
      <c r="X31" s="80"/>
      <c r="Y31" s="80"/>
      <c r="Z31" s="80"/>
      <c r="AD31" s="71"/>
      <c r="AE31" s="71"/>
      <c r="AF31" s="71"/>
      <c r="AG31" s="71"/>
    </row>
    <row r="32" spans="1:33" ht="12.75">
      <c r="A32" s="75"/>
      <c r="B32" s="76"/>
      <c r="C32" s="76"/>
      <c r="D32" s="76"/>
      <c r="E32" s="76"/>
      <c r="F32" s="76"/>
      <c r="G32" s="76"/>
      <c r="H32" s="76"/>
      <c r="I32" s="76"/>
      <c r="J32" s="77"/>
      <c r="K32" s="76"/>
      <c r="L32" s="76"/>
      <c r="M32" s="76"/>
      <c r="N32" s="76"/>
      <c r="O32" s="76"/>
      <c r="P32" s="76"/>
      <c r="Q32" s="76"/>
      <c r="R32" s="78"/>
      <c r="S32" s="76"/>
      <c r="T32" s="76"/>
      <c r="U32" s="79"/>
      <c r="V32" s="80"/>
      <c r="W32" s="80"/>
      <c r="X32" s="80"/>
      <c r="Y32" s="80"/>
      <c r="Z32" s="80"/>
      <c r="AD32" s="71"/>
      <c r="AE32" s="71"/>
      <c r="AF32" s="71"/>
      <c r="AG32" s="71"/>
    </row>
    <row r="35" spans="5:13" ht="12.75">
      <c r="E35" s="4" t="s">
        <v>2</v>
      </c>
      <c r="H35" s="71"/>
      <c r="M35" s="4" t="s">
        <v>3</v>
      </c>
    </row>
    <row r="36" ht="12.75">
      <c r="H36" s="71"/>
    </row>
    <row r="37" spans="5:15" ht="12.75">
      <c r="E37" s="5"/>
      <c r="F37" s="5"/>
      <c r="G37" s="5"/>
      <c r="H37" s="71"/>
      <c r="M37" s="5"/>
      <c r="N37" s="5"/>
      <c r="O37" s="5"/>
    </row>
    <row r="38" ht="12.75">
      <c r="H38" s="71"/>
    </row>
    <row r="39" ht="12.75">
      <c r="H39" s="71"/>
    </row>
  </sheetData>
  <sheetProtection/>
  <mergeCells count="3">
    <mergeCell ref="AD25:AG25"/>
    <mergeCell ref="A20:Z20"/>
    <mergeCell ref="A21:Z21"/>
  </mergeCells>
  <printOptions/>
  <pageMargins left="0.3937007874015748" right="0.3937007874015748" top="0.7874015748031497" bottom="0.3937007874015748" header="0" footer="0"/>
  <pageSetup horizontalDpi="1200" verticalDpi="1200" orientation="landscape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9:W30"/>
  <sheetViews>
    <sheetView view="pageBreakPreview" zoomScale="160" zoomScaleSheetLayoutView="160" zoomScalePageLayoutView="0" workbookViewId="0" topLeftCell="A1">
      <selection activeCell="F11" sqref="F11:N11"/>
    </sheetView>
  </sheetViews>
  <sheetFormatPr defaultColWidth="9.140625" defaultRowHeight="12.75"/>
  <cols>
    <col min="1" max="1" width="11.57421875" style="109" customWidth="1"/>
    <col min="2" max="2" width="4.28125" style="109" customWidth="1"/>
    <col min="3" max="3" width="4.28125" style="110" customWidth="1"/>
    <col min="4" max="4" width="13.421875" style="111" customWidth="1"/>
    <col min="5" max="5" width="5.28125" style="114" customWidth="1"/>
    <col min="6" max="8" width="8.8515625" style="115" customWidth="1"/>
    <col min="9" max="9" width="5.7109375" style="115" customWidth="1"/>
    <col min="10" max="10" width="8.28125" style="115" customWidth="1"/>
    <col min="11" max="12" width="5.7109375" style="116" customWidth="1"/>
    <col min="13" max="13" width="8.28125" style="115" customWidth="1"/>
    <col min="14" max="14" width="9.7109375" style="117" customWidth="1"/>
  </cols>
  <sheetData>
    <row r="9" spans="5:14" ht="12.75">
      <c r="E9" s="112"/>
      <c r="F9" s="112"/>
      <c r="G9" s="451"/>
      <c r="H9" s="451"/>
      <c r="I9" s="451"/>
      <c r="J9" s="451"/>
      <c r="K9" s="451"/>
      <c r="L9" s="451"/>
      <c r="M9" s="451"/>
      <c r="N9" s="451"/>
    </row>
    <row r="10" spans="5:14" ht="12.75">
      <c r="E10" s="451"/>
      <c r="F10" s="451"/>
      <c r="G10" s="451"/>
      <c r="H10" s="451"/>
      <c r="I10" s="451"/>
      <c r="J10" s="451"/>
      <c r="K10" s="451"/>
      <c r="L10" s="451"/>
      <c r="M10" s="451"/>
      <c r="N10" s="451"/>
    </row>
    <row r="11" spans="5:14" ht="12.75">
      <c r="E11" s="112"/>
      <c r="F11" s="451"/>
      <c r="G11" s="451"/>
      <c r="H11" s="451"/>
      <c r="I11" s="451"/>
      <c r="J11" s="451"/>
      <c r="K11" s="451"/>
      <c r="L11" s="451"/>
      <c r="M11" s="451"/>
      <c r="N11" s="451"/>
    </row>
    <row r="12" spans="5:14" ht="12.75">
      <c r="E12" s="451"/>
      <c r="F12" s="451"/>
      <c r="G12" s="451"/>
      <c r="H12" s="451"/>
      <c r="I12" s="451"/>
      <c r="J12" s="451"/>
      <c r="K12" s="451"/>
      <c r="L12" s="451"/>
      <c r="M12" s="451"/>
      <c r="N12" s="451"/>
    </row>
    <row r="14" spans="1:10" s="122" customFormat="1" ht="15">
      <c r="A14" s="128"/>
      <c r="C14" s="123"/>
      <c r="E14" s="123"/>
      <c r="J14" s="128"/>
    </row>
    <row r="15" spans="1:23" ht="39.75" customHeight="1">
      <c r="A15" s="452" t="s">
        <v>357</v>
      </c>
      <c r="B15" s="452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129"/>
      <c r="P15" s="129"/>
      <c r="Q15" s="129"/>
      <c r="R15" s="129"/>
      <c r="S15" s="129"/>
      <c r="T15" s="129"/>
      <c r="U15" s="129"/>
      <c r="V15" s="129"/>
      <c r="W15" s="129"/>
    </row>
    <row r="16" spans="1:14" s="131" customFormat="1" ht="15">
      <c r="A16" s="130" t="s">
        <v>324</v>
      </c>
      <c r="B16" s="130"/>
      <c r="D16" s="130" t="s">
        <v>325</v>
      </c>
      <c r="F16" s="132" t="s">
        <v>326</v>
      </c>
      <c r="G16" s="132"/>
      <c r="H16" s="132"/>
      <c r="I16" s="132"/>
      <c r="J16" s="132"/>
      <c r="K16" s="132"/>
      <c r="L16" s="132"/>
      <c r="M16" s="132"/>
      <c r="N16" s="133"/>
    </row>
    <row r="17" spans="1:14" s="131" customFormat="1" ht="15">
      <c r="A17" s="130" t="s">
        <v>327</v>
      </c>
      <c r="B17" s="130"/>
      <c r="D17" s="130" t="s">
        <v>328</v>
      </c>
      <c r="F17" s="132" t="s">
        <v>271</v>
      </c>
      <c r="G17" s="132"/>
      <c r="H17" s="132"/>
      <c r="I17" s="132"/>
      <c r="J17" s="132"/>
      <c r="K17" s="132"/>
      <c r="L17" s="132"/>
      <c r="M17" s="132"/>
      <c r="N17" s="133"/>
    </row>
    <row r="18" spans="1:14" s="131" customFormat="1" ht="15">
      <c r="A18" s="130" t="s">
        <v>329</v>
      </c>
      <c r="B18" s="130"/>
      <c r="D18" s="130" t="s">
        <v>330</v>
      </c>
      <c r="F18" s="132" t="s">
        <v>331</v>
      </c>
      <c r="G18" s="132"/>
      <c r="H18" s="132"/>
      <c r="I18" s="132"/>
      <c r="J18" s="132"/>
      <c r="K18" s="132"/>
      <c r="L18" s="132"/>
      <c r="M18" s="132"/>
      <c r="N18" s="133"/>
    </row>
    <row r="19" spans="1:14" s="131" customFormat="1" ht="15">
      <c r="A19" s="130" t="s">
        <v>332</v>
      </c>
      <c r="B19" s="130"/>
      <c r="D19" s="130" t="s">
        <v>333</v>
      </c>
      <c r="F19" s="132" t="s">
        <v>334</v>
      </c>
      <c r="G19" s="132"/>
      <c r="H19" s="132"/>
      <c r="I19" s="132"/>
      <c r="J19" s="132"/>
      <c r="K19" s="132"/>
      <c r="L19" s="132"/>
      <c r="M19" s="132"/>
      <c r="N19" s="133"/>
    </row>
    <row r="20" spans="1:14" s="131" customFormat="1" ht="15">
      <c r="A20" s="130" t="s">
        <v>335</v>
      </c>
      <c r="B20" s="130"/>
      <c r="D20" s="130" t="s">
        <v>330</v>
      </c>
      <c r="F20" s="132" t="s">
        <v>251</v>
      </c>
      <c r="G20" s="132"/>
      <c r="H20" s="132"/>
      <c r="I20" s="132"/>
      <c r="J20" s="132"/>
      <c r="K20" s="132"/>
      <c r="L20" s="132"/>
      <c r="M20" s="132"/>
      <c r="N20" s="133"/>
    </row>
    <row r="21" spans="1:14" s="131" customFormat="1" ht="15">
      <c r="A21" s="130" t="s">
        <v>336</v>
      </c>
      <c r="B21" s="130"/>
      <c r="D21" s="130" t="s">
        <v>337</v>
      </c>
      <c r="F21" s="132" t="s">
        <v>338</v>
      </c>
      <c r="G21" s="132"/>
      <c r="H21" s="132"/>
      <c r="I21" s="132"/>
      <c r="J21" s="132"/>
      <c r="K21" s="132"/>
      <c r="L21" s="132"/>
      <c r="M21" s="132"/>
      <c r="N21" s="133"/>
    </row>
    <row r="22" spans="1:14" s="131" customFormat="1" ht="15">
      <c r="A22" s="130" t="s">
        <v>339</v>
      </c>
      <c r="B22" s="130"/>
      <c r="D22" s="130" t="s">
        <v>325</v>
      </c>
      <c r="F22" s="132" t="s">
        <v>340</v>
      </c>
      <c r="G22" s="132"/>
      <c r="H22" s="132"/>
      <c r="I22" s="132"/>
      <c r="J22" s="132"/>
      <c r="K22" s="132"/>
      <c r="L22" s="132"/>
      <c r="M22" s="132"/>
      <c r="N22" s="133"/>
    </row>
    <row r="23" spans="1:14" s="131" customFormat="1" ht="15">
      <c r="A23" s="130" t="s">
        <v>341</v>
      </c>
      <c r="B23" s="130"/>
      <c r="D23" s="130" t="s">
        <v>325</v>
      </c>
      <c r="F23" s="132" t="s">
        <v>342</v>
      </c>
      <c r="G23" s="132"/>
      <c r="H23" s="132"/>
      <c r="I23" s="132"/>
      <c r="J23" s="132"/>
      <c r="K23" s="132"/>
      <c r="L23" s="132"/>
      <c r="M23" s="132"/>
      <c r="N23" s="133"/>
    </row>
    <row r="24" spans="1:14" s="131" customFormat="1" ht="15">
      <c r="A24" s="130" t="s">
        <v>343</v>
      </c>
      <c r="B24" s="130"/>
      <c r="D24" s="130" t="s">
        <v>344</v>
      </c>
      <c r="F24" s="132" t="s">
        <v>285</v>
      </c>
      <c r="G24" s="132"/>
      <c r="H24" s="132"/>
      <c r="I24" s="132"/>
      <c r="J24" s="132"/>
      <c r="K24" s="132"/>
      <c r="L24" s="132"/>
      <c r="M24" s="132"/>
      <c r="N24" s="133"/>
    </row>
    <row r="25" spans="1:14" s="131" customFormat="1" ht="15">
      <c r="A25" s="130" t="s">
        <v>345</v>
      </c>
      <c r="B25" s="130"/>
      <c r="D25" s="130" t="s">
        <v>346</v>
      </c>
      <c r="F25" s="132" t="s">
        <v>347</v>
      </c>
      <c r="G25" s="132"/>
      <c r="H25" s="132"/>
      <c r="I25" s="132"/>
      <c r="J25" s="132"/>
      <c r="K25" s="132"/>
      <c r="L25" s="132"/>
      <c r="M25" s="132"/>
      <c r="N25" s="133"/>
    </row>
    <row r="26" spans="1:14" s="131" customFormat="1" ht="15">
      <c r="A26" s="130" t="s">
        <v>348</v>
      </c>
      <c r="B26" s="130"/>
      <c r="D26" s="130" t="s">
        <v>349</v>
      </c>
      <c r="F26" s="132" t="s">
        <v>287</v>
      </c>
      <c r="G26" s="132"/>
      <c r="H26" s="132"/>
      <c r="I26" s="132"/>
      <c r="J26" s="132"/>
      <c r="K26" s="132"/>
      <c r="L26" s="132"/>
      <c r="M26" s="132"/>
      <c r="N26" s="133"/>
    </row>
    <row r="27" spans="1:14" s="131" customFormat="1" ht="15">
      <c r="A27" s="130" t="s">
        <v>350</v>
      </c>
      <c r="B27" s="130"/>
      <c r="D27" s="130" t="s">
        <v>337</v>
      </c>
      <c r="F27" s="132" t="s">
        <v>351</v>
      </c>
      <c r="G27" s="132"/>
      <c r="H27" s="132"/>
      <c r="I27" s="132"/>
      <c r="J27" s="132"/>
      <c r="K27" s="132"/>
      <c r="L27" s="132"/>
      <c r="M27" s="132"/>
      <c r="N27" s="133"/>
    </row>
    <row r="28" spans="1:14" s="131" customFormat="1" ht="15">
      <c r="A28" s="130" t="s">
        <v>352</v>
      </c>
      <c r="B28" s="130"/>
      <c r="D28" s="130" t="s">
        <v>330</v>
      </c>
      <c r="F28" s="132" t="s">
        <v>250</v>
      </c>
      <c r="G28" s="132"/>
      <c r="H28" s="132"/>
      <c r="I28" s="132"/>
      <c r="J28" s="132"/>
      <c r="K28" s="132"/>
      <c r="L28" s="132"/>
      <c r="M28" s="132"/>
      <c r="N28" s="133"/>
    </row>
    <row r="29" spans="1:14" s="131" customFormat="1" ht="15">
      <c r="A29" s="130" t="s">
        <v>353</v>
      </c>
      <c r="B29" s="130"/>
      <c r="D29" s="134" t="s">
        <v>354</v>
      </c>
      <c r="E29" s="135"/>
      <c r="F29" s="132" t="s">
        <v>301</v>
      </c>
      <c r="G29" s="132"/>
      <c r="H29" s="132"/>
      <c r="I29" s="132"/>
      <c r="J29" s="132"/>
      <c r="K29" s="132"/>
      <c r="L29" s="132"/>
      <c r="M29" s="132"/>
      <c r="N29" s="133"/>
    </row>
    <row r="30" spans="1:14" s="131" customFormat="1" ht="15">
      <c r="A30" s="130" t="s">
        <v>355</v>
      </c>
      <c r="B30" s="130"/>
      <c r="D30" s="134" t="s">
        <v>325</v>
      </c>
      <c r="E30" s="135"/>
      <c r="F30" s="132" t="s">
        <v>356</v>
      </c>
      <c r="G30" s="132"/>
      <c r="H30" s="132"/>
      <c r="I30" s="132"/>
      <c r="J30" s="132"/>
      <c r="K30" s="132"/>
      <c r="L30" s="132"/>
      <c r="M30" s="132"/>
      <c r="N30" s="133"/>
    </row>
  </sheetData>
  <sheetProtection/>
  <mergeCells count="5">
    <mergeCell ref="G9:N9"/>
    <mergeCell ref="E10:N10"/>
    <mergeCell ref="F11:N11"/>
    <mergeCell ref="E12:N12"/>
    <mergeCell ref="A15:N15"/>
  </mergeCells>
  <printOptions/>
  <pageMargins left="0.7874015748031497" right="0.3937007874015748" top="0.3937007874015748" bottom="0.3937007874015748" header="0" footer="0"/>
  <pageSetup horizontalDpi="1200" verticalDpi="1200" orientation="portrait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W29"/>
  <sheetViews>
    <sheetView view="pageBreakPreview" zoomScale="145" zoomScaleSheetLayoutView="145" zoomScalePageLayoutView="0" workbookViewId="0" topLeftCell="A1">
      <selection activeCell="J18" sqref="J18"/>
    </sheetView>
  </sheetViews>
  <sheetFormatPr defaultColWidth="9.140625" defaultRowHeight="12.75"/>
  <cols>
    <col min="1" max="1" width="11.57421875" style="109" customWidth="1"/>
    <col min="2" max="2" width="4.28125" style="109" customWidth="1"/>
    <col min="3" max="3" width="4.28125" style="110" customWidth="1"/>
    <col min="4" max="4" width="13.421875" style="111" customWidth="1"/>
    <col min="5" max="5" width="5.28125" style="114" customWidth="1"/>
    <col min="6" max="8" width="8.8515625" style="115" customWidth="1"/>
    <col min="9" max="9" width="5.7109375" style="115" customWidth="1"/>
    <col min="10" max="10" width="8.28125" style="115" customWidth="1"/>
    <col min="11" max="12" width="5.7109375" style="116" customWidth="1"/>
    <col min="13" max="13" width="8.28125" style="115" customWidth="1"/>
    <col min="14" max="14" width="9.7109375" style="117" customWidth="1"/>
    <col min="15" max="15" width="3.421875" style="0" customWidth="1"/>
  </cols>
  <sheetData>
    <row r="1" spans="5:14" ht="12.75">
      <c r="E1" s="112"/>
      <c r="F1" s="112"/>
      <c r="G1" s="451"/>
      <c r="H1" s="451"/>
      <c r="I1" s="451"/>
      <c r="J1" s="451"/>
      <c r="K1" s="451"/>
      <c r="L1" s="451"/>
      <c r="M1" s="451"/>
      <c r="N1" s="451"/>
    </row>
    <row r="2" spans="5:14" ht="12.75"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5:14" ht="12.75">
      <c r="E3" s="112"/>
      <c r="F3" s="451"/>
      <c r="G3" s="451"/>
      <c r="H3" s="451"/>
      <c r="I3" s="451"/>
      <c r="J3" s="451"/>
      <c r="K3" s="451"/>
      <c r="L3" s="451"/>
      <c r="M3" s="451"/>
      <c r="N3" s="451"/>
    </row>
    <row r="4" spans="5:14" ht="12.75">
      <c r="E4" s="451"/>
      <c r="F4" s="451"/>
      <c r="G4" s="451"/>
      <c r="H4" s="451"/>
      <c r="I4" s="451"/>
      <c r="J4" s="451"/>
      <c r="K4" s="451"/>
      <c r="L4" s="451"/>
      <c r="M4" s="451"/>
      <c r="N4" s="451"/>
    </row>
    <row r="6" spans="1:23" s="120" customFormat="1" ht="15">
      <c r="A6" s="118"/>
      <c r="B6" s="119"/>
      <c r="C6" s="119"/>
      <c r="D6" s="119"/>
      <c r="E6" s="119"/>
      <c r="F6" s="119"/>
      <c r="G6" s="119"/>
      <c r="H6" s="119"/>
      <c r="I6" s="119"/>
      <c r="J6" s="118"/>
      <c r="K6" s="119"/>
      <c r="L6" s="119"/>
      <c r="M6" s="119"/>
      <c r="N6" s="119"/>
      <c r="W6" s="121"/>
    </row>
    <row r="7" spans="1:10" s="122" customFormat="1" ht="15">
      <c r="A7" s="118"/>
      <c r="C7" s="123"/>
      <c r="E7" s="123"/>
      <c r="F7" s="123"/>
      <c r="J7" s="118"/>
    </row>
    <row r="8" spans="1:6" s="122" customFormat="1" ht="15">
      <c r="A8" s="124"/>
      <c r="C8" s="123"/>
      <c r="E8" s="123"/>
      <c r="F8" s="125"/>
    </row>
    <row r="9" spans="3:10" s="122" customFormat="1" ht="15">
      <c r="C9" s="123"/>
      <c r="E9" s="123"/>
      <c r="F9" s="125"/>
      <c r="J9" s="123"/>
    </row>
    <row r="10" spans="1:19" s="122" customFormat="1" ht="15">
      <c r="A10" s="126"/>
      <c r="C10" s="123"/>
      <c r="D10" s="118"/>
      <c r="E10" s="123"/>
      <c r="F10" s="127"/>
      <c r="J10" s="126"/>
      <c r="K10" s="126"/>
      <c r="L10" s="126"/>
      <c r="M10" s="118"/>
      <c r="N10" s="126"/>
      <c r="O10" s="126"/>
      <c r="P10" s="126"/>
      <c r="Q10" s="126"/>
      <c r="R10" s="126"/>
      <c r="S10" s="126"/>
    </row>
    <row r="11" spans="1:10" s="122" customFormat="1" ht="15">
      <c r="A11" s="128"/>
      <c r="C11" s="123"/>
      <c r="E11" s="123"/>
      <c r="J11" s="128"/>
    </row>
    <row r="12" spans="1:10" s="122" customFormat="1" ht="15">
      <c r="A12" s="128"/>
      <c r="C12" s="123"/>
      <c r="E12" s="123"/>
      <c r="J12" s="128"/>
    </row>
    <row r="13" spans="1:10" s="122" customFormat="1" ht="15">
      <c r="A13" s="128"/>
      <c r="C13" s="123"/>
      <c r="E13" s="123"/>
      <c r="J13" s="128"/>
    </row>
    <row r="14" spans="1:23" ht="39.75" customHeight="1">
      <c r="A14" s="452" t="s">
        <v>323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129"/>
      <c r="P14" s="129"/>
      <c r="Q14" s="129"/>
      <c r="R14" s="129"/>
      <c r="S14" s="129"/>
      <c r="T14" s="129"/>
      <c r="U14" s="129"/>
      <c r="V14" s="129"/>
      <c r="W14" s="129"/>
    </row>
    <row r="15" spans="1:14" s="131" customFormat="1" ht="15">
      <c r="A15" s="130" t="s">
        <v>324</v>
      </c>
      <c r="B15" s="130"/>
      <c r="D15" s="130" t="s">
        <v>325</v>
      </c>
      <c r="F15" s="132" t="s">
        <v>326</v>
      </c>
      <c r="G15" s="132"/>
      <c r="H15" s="132"/>
      <c r="I15" s="132"/>
      <c r="J15" s="132"/>
      <c r="K15" s="132"/>
      <c r="L15" s="132"/>
      <c r="M15" s="132"/>
      <c r="N15" s="133"/>
    </row>
    <row r="16" spans="1:14" s="131" customFormat="1" ht="15">
      <c r="A16" s="130" t="s">
        <v>327</v>
      </c>
      <c r="B16" s="130"/>
      <c r="D16" s="130" t="s">
        <v>328</v>
      </c>
      <c r="F16" s="132" t="s">
        <v>271</v>
      </c>
      <c r="G16" s="132"/>
      <c r="H16" s="132"/>
      <c r="I16" s="132"/>
      <c r="J16" s="132"/>
      <c r="K16" s="132"/>
      <c r="L16" s="132"/>
      <c r="M16" s="132"/>
      <c r="N16" s="133"/>
    </row>
    <row r="17" spans="1:14" s="131" customFormat="1" ht="15">
      <c r="A17" s="130" t="s">
        <v>329</v>
      </c>
      <c r="B17" s="130"/>
      <c r="D17" s="130" t="s">
        <v>330</v>
      </c>
      <c r="F17" s="132" t="s">
        <v>331</v>
      </c>
      <c r="G17" s="132"/>
      <c r="H17" s="132"/>
      <c r="I17" s="132"/>
      <c r="J17" s="132"/>
      <c r="K17" s="132"/>
      <c r="L17" s="132"/>
      <c r="M17" s="132"/>
      <c r="N17" s="133"/>
    </row>
    <row r="18" spans="1:14" s="131" customFormat="1" ht="15">
      <c r="A18" s="130" t="s">
        <v>332</v>
      </c>
      <c r="B18" s="130"/>
      <c r="D18" s="130" t="s">
        <v>333</v>
      </c>
      <c r="F18" s="132" t="s">
        <v>334</v>
      </c>
      <c r="G18" s="132"/>
      <c r="H18" s="132"/>
      <c r="I18" s="132"/>
      <c r="J18" s="132"/>
      <c r="K18" s="132"/>
      <c r="L18" s="132"/>
      <c r="M18" s="132"/>
      <c r="N18" s="133"/>
    </row>
    <row r="19" spans="1:14" s="131" customFormat="1" ht="15">
      <c r="A19" s="130" t="s">
        <v>335</v>
      </c>
      <c r="B19" s="130"/>
      <c r="D19" s="130" t="s">
        <v>330</v>
      </c>
      <c r="F19" s="132" t="s">
        <v>251</v>
      </c>
      <c r="G19" s="132"/>
      <c r="H19" s="132"/>
      <c r="I19" s="132"/>
      <c r="J19" s="132"/>
      <c r="K19" s="132"/>
      <c r="L19" s="132"/>
      <c r="M19" s="132"/>
      <c r="N19" s="133"/>
    </row>
    <row r="20" spans="1:14" s="131" customFormat="1" ht="15">
      <c r="A20" s="130" t="s">
        <v>336</v>
      </c>
      <c r="B20" s="130"/>
      <c r="D20" s="130" t="s">
        <v>337</v>
      </c>
      <c r="F20" s="132" t="s">
        <v>338</v>
      </c>
      <c r="G20" s="132"/>
      <c r="H20" s="132"/>
      <c r="I20" s="132"/>
      <c r="J20" s="132"/>
      <c r="K20" s="132"/>
      <c r="L20" s="132"/>
      <c r="M20" s="132"/>
      <c r="N20" s="133"/>
    </row>
    <row r="21" spans="1:14" s="131" customFormat="1" ht="15">
      <c r="A21" s="130" t="s">
        <v>339</v>
      </c>
      <c r="B21" s="130"/>
      <c r="D21" s="130" t="s">
        <v>325</v>
      </c>
      <c r="F21" s="132" t="s">
        <v>340</v>
      </c>
      <c r="G21" s="132"/>
      <c r="H21" s="132"/>
      <c r="I21" s="132"/>
      <c r="J21" s="132"/>
      <c r="K21" s="132"/>
      <c r="L21" s="132"/>
      <c r="M21" s="132"/>
      <c r="N21" s="133"/>
    </row>
    <row r="22" spans="1:14" s="131" customFormat="1" ht="15">
      <c r="A22" s="130" t="s">
        <v>341</v>
      </c>
      <c r="B22" s="130"/>
      <c r="D22" s="130" t="s">
        <v>325</v>
      </c>
      <c r="F22" s="132" t="s">
        <v>342</v>
      </c>
      <c r="G22" s="132"/>
      <c r="H22" s="132"/>
      <c r="I22" s="132"/>
      <c r="J22" s="132"/>
      <c r="K22" s="132"/>
      <c r="L22" s="132"/>
      <c r="M22" s="132"/>
      <c r="N22" s="133"/>
    </row>
    <row r="23" spans="1:14" s="131" customFormat="1" ht="15">
      <c r="A23" s="130" t="s">
        <v>343</v>
      </c>
      <c r="B23" s="130"/>
      <c r="D23" s="130" t="s">
        <v>344</v>
      </c>
      <c r="F23" s="132" t="s">
        <v>285</v>
      </c>
      <c r="G23" s="132"/>
      <c r="H23" s="132"/>
      <c r="I23" s="132"/>
      <c r="J23" s="132"/>
      <c r="K23" s="132"/>
      <c r="L23" s="132"/>
      <c r="M23" s="132"/>
      <c r="N23" s="133"/>
    </row>
    <row r="24" spans="1:14" s="131" customFormat="1" ht="15">
      <c r="A24" s="130" t="s">
        <v>345</v>
      </c>
      <c r="B24" s="130"/>
      <c r="D24" s="130" t="s">
        <v>346</v>
      </c>
      <c r="F24" s="132" t="s">
        <v>347</v>
      </c>
      <c r="G24" s="132"/>
      <c r="H24" s="132"/>
      <c r="I24" s="132"/>
      <c r="J24" s="132"/>
      <c r="K24" s="132"/>
      <c r="L24" s="132"/>
      <c r="M24" s="132"/>
      <c r="N24" s="133"/>
    </row>
    <row r="25" spans="1:14" s="131" customFormat="1" ht="15">
      <c r="A25" s="130" t="s">
        <v>348</v>
      </c>
      <c r="B25" s="130"/>
      <c r="D25" s="130" t="s">
        <v>349</v>
      </c>
      <c r="F25" s="132" t="s">
        <v>287</v>
      </c>
      <c r="G25" s="132"/>
      <c r="H25" s="132"/>
      <c r="I25" s="132"/>
      <c r="J25" s="132"/>
      <c r="K25" s="132"/>
      <c r="L25" s="132"/>
      <c r="M25" s="132"/>
      <c r="N25" s="133"/>
    </row>
    <row r="26" spans="1:14" s="131" customFormat="1" ht="15">
      <c r="A26" s="130" t="s">
        <v>350</v>
      </c>
      <c r="B26" s="130"/>
      <c r="D26" s="130" t="s">
        <v>337</v>
      </c>
      <c r="F26" s="132" t="s">
        <v>351</v>
      </c>
      <c r="G26" s="132"/>
      <c r="H26" s="132"/>
      <c r="I26" s="132"/>
      <c r="J26" s="132"/>
      <c r="K26" s="132"/>
      <c r="L26" s="132"/>
      <c r="M26" s="132"/>
      <c r="N26" s="133"/>
    </row>
    <row r="27" spans="1:14" s="131" customFormat="1" ht="15">
      <c r="A27" s="130" t="s">
        <v>352</v>
      </c>
      <c r="B27" s="130"/>
      <c r="D27" s="130" t="s">
        <v>330</v>
      </c>
      <c r="F27" s="132" t="s">
        <v>250</v>
      </c>
      <c r="G27" s="132"/>
      <c r="H27" s="132"/>
      <c r="I27" s="132"/>
      <c r="J27" s="132"/>
      <c r="K27" s="132"/>
      <c r="L27" s="132"/>
      <c r="M27" s="132"/>
      <c r="N27" s="133"/>
    </row>
    <row r="28" spans="1:14" s="131" customFormat="1" ht="15">
      <c r="A28" s="130" t="s">
        <v>353</v>
      </c>
      <c r="B28" s="130"/>
      <c r="D28" s="134" t="s">
        <v>354</v>
      </c>
      <c r="E28" s="135"/>
      <c r="F28" s="132" t="s">
        <v>301</v>
      </c>
      <c r="G28" s="132"/>
      <c r="H28" s="132"/>
      <c r="I28" s="132"/>
      <c r="J28" s="132"/>
      <c r="K28" s="132"/>
      <c r="L28" s="132"/>
      <c r="M28" s="132"/>
      <c r="N28" s="133"/>
    </row>
    <row r="29" spans="1:14" s="131" customFormat="1" ht="15">
      <c r="A29" s="130" t="s">
        <v>355</v>
      </c>
      <c r="B29" s="130"/>
      <c r="D29" s="134" t="s">
        <v>325</v>
      </c>
      <c r="E29" s="135"/>
      <c r="F29" s="132" t="s">
        <v>356</v>
      </c>
      <c r="G29" s="132"/>
      <c r="H29" s="132"/>
      <c r="I29" s="132"/>
      <c r="J29" s="132"/>
      <c r="K29" s="132"/>
      <c r="L29" s="132"/>
      <c r="M29" s="132"/>
      <c r="N29" s="133"/>
    </row>
  </sheetData>
  <sheetProtection/>
  <mergeCells count="5">
    <mergeCell ref="G1:N1"/>
    <mergeCell ref="E2:N2"/>
    <mergeCell ref="F3:N3"/>
    <mergeCell ref="E4:N4"/>
    <mergeCell ref="A14:N14"/>
  </mergeCells>
  <printOptions/>
  <pageMargins left="0.7874015748031497" right="0.3937007874015748" top="0.3937007874015748" bottom="0.3937007874015748" header="0" footer="0"/>
  <pageSetup horizontalDpi="1200" verticalDpi="1200" orientation="portrait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0"/>
  <sheetViews>
    <sheetView view="pageBreakPreview" zoomScale="130" zoomScaleSheetLayoutView="130" zoomScalePageLayoutView="0" workbookViewId="0" topLeftCell="A1">
      <selection activeCell="A14" sqref="A14:N14"/>
    </sheetView>
  </sheetViews>
  <sheetFormatPr defaultColWidth="9.140625" defaultRowHeight="12.75"/>
  <cols>
    <col min="1" max="1" width="11.57421875" style="109" customWidth="1"/>
    <col min="2" max="2" width="4.28125" style="109" customWidth="1"/>
    <col min="3" max="3" width="4.28125" style="110" customWidth="1"/>
    <col min="4" max="4" width="13.421875" style="111" customWidth="1"/>
    <col min="5" max="5" width="5.28125" style="114" customWidth="1"/>
    <col min="6" max="8" width="8.8515625" style="115" customWidth="1"/>
    <col min="9" max="9" width="5.7109375" style="115" customWidth="1"/>
    <col min="10" max="10" width="8.28125" style="115" customWidth="1"/>
    <col min="11" max="12" width="5.7109375" style="116" customWidth="1"/>
    <col min="13" max="13" width="8.28125" style="115" customWidth="1"/>
    <col min="14" max="14" width="9.7109375" style="117" customWidth="1"/>
    <col min="15" max="15" width="3.421875" style="0" customWidth="1"/>
  </cols>
  <sheetData>
    <row r="1" spans="5:14" ht="12.75">
      <c r="E1" s="112"/>
      <c r="F1" s="112"/>
      <c r="G1" s="451"/>
      <c r="H1" s="451"/>
      <c r="I1" s="451"/>
      <c r="J1" s="451"/>
      <c r="K1" s="451"/>
      <c r="L1" s="451"/>
      <c r="M1" s="451"/>
      <c r="N1" s="451"/>
    </row>
    <row r="2" spans="5:14" ht="12.75"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5:14" ht="12.75">
      <c r="E3" s="112"/>
      <c r="F3" s="451"/>
      <c r="G3" s="451"/>
      <c r="H3" s="451"/>
      <c r="I3" s="451"/>
      <c r="J3" s="451"/>
      <c r="K3" s="451"/>
      <c r="L3" s="451"/>
      <c r="M3" s="451"/>
      <c r="N3" s="451"/>
    </row>
    <row r="4" spans="5:14" ht="12.75">
      <c r="E4" s="451"/>
      <c r="F4" s="451"/>
      <c r="G4" s="451"/>
      <c r="H4" s="451"/>
      <c r="I4" s="451"/>
      <c r="J4" s="451"/>
      <c r="K4" s="451"/>
      <c r="L4" s="451"/>
      <c r="M4" s="451"/>
      <c r="N4" s="451"/>
    </row>
    <row r="6" spans="1:23" s="120" customFormat="1" ht="15">
      <c r="A6" s="118"/>
      <c r="B6" s="119"/>
      <c r="C6" s="119"/>
      <c r="D6" s="119"/>
      <c r="E6" s="119"/>
      <c r="F6" s="119"/>
      <c r="G6" s="119"/>
      <c r="H6" s="119"/>
      <c r="I6" s="119"/>
      <c r="J6" s="118"/>
      <c r="K6" s="119"/>
      <c r="L6" s="119"/>
      <c r="M6" s="119"/>
      <c r="N6" s="119"/>
      <c r="W6" s="121"/>
    </row>
    <row r="7" spans="1:10" s="122" customFormat="1" ht="15">
      <c r="A7" s="118"/>
      <c r="C7" s="123"/>
      <c r="E7" s="123"/>
      <c r="F7" s="123"/>
      <c r="J7" s="118"/>
    </row>
    <row r="8" spans="1:6" s="122" customFormat="1" ht="15">
      <c r="A8" s="124"/>
      <c r="C8" s="123"/>
      <c r="E8" s="123"/>
      <c r="F8" s="125"/>
    </row>
    <row r="9" spans="3:10" s="122" customFormat="1" ht="15">
      <c r="C9" s="123"/>
      <c r="E9" s="123"/>
      <c r="F9" s="125"/>
      <c r="J9" s="123"/>
    </row>
    <row r="10" spans="1:19" s="122" customFormat="1" ht="15">
      <c r="A10" s="126"/>
      <c r="C10" s="123"/>
      <c r="D10" s="118"/>
      <c r="E10" s="123"/>
      <c r="F10" s="127"/>
      <c r="J10" s="126"/>
      <c r="K10" s="126"/>
      <c r="L10" s="126"/>
      <c r="M10" s="118"/>
      <c r="N10" s="126"/>
      <c r="O10" s="126"/>
      <c r="P10" s="126"/>
      <c r="Q10" s="126"/>
      <c r="R10" s="126"/>
      <c r="S10" s="126"/>
    </row>
    <row r="11" spans="1:10" s="122" customFormat="1" ht="15">
      <c r="A11" s="128"/>
      <c r="C11" s="123"/>
      <c r="E11" s="123"/>
      <c r="J11" s="128"/>
    </row>
    <row r="12" spans="1:10" s="122" customFormat="1" ht="15">
      <c r="A12" s="128"/>
      <c r="C12" s="123"/>
      <c r="E12" s="123"/>
      <c r="J12" s="128"/>
    </row>
    <row r="13" spans="1:10" s="122" customFormat="1" ht="15">
      <c r="A13" s="128"/>
      <c r="C13" s="123"/>
      <c r="E13" s="123"/>
      <c r="J13" s="128"/>
    </row>
    <row r="14" spans="1:23" ht="39.75" customHeight="1">
      <c r="A14" s="452" t="s">
        <v>806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129"/>
      <c r="P14" s="129"/>
      <c r="Q14" s="129"/>
      <c r="R14" s="129"/>
      <c r="S14" s="129"/>
      <c r="T14" s="129"/>
      <c r="U14" s="129"/>
      <c r="V14" s="129"/>
      <c r="W14" s="129"/>
    </row>
    <row r="15" spans="1:14" s="131" customFormat="1" ht="15">
      <c r="A15" s="130" t="s">
        <v>358</v>
      </c>
      <c r="B15" s="130"/>
      <c r="D15" s="130" t="s">
        <v>325</v>
      </c>
      <c r="F15" s="132" t="s">
        <v>326</v>
      </c>
      <c r="G15" s="132"/>
      <c r="H15" s="132"/>
      <c r="I15" s="132"/>
      <c r="J15" s="132"/>
      <c r="K15" s="132"/>
      <c r="L15" s="132"/>
      <c r="M15" s="132"/>
      <c r="N15" s="133"/>
    </row>
    <row r="16" spans="1:14" s="131" customFormat="1" ht="15">
      <c r="A16" s="130" t="s">
        <v>339</v>
      </c>
      <c r="B16" s="130"/>
      <c r="D16" s="130" t="s">
        <v>325</v>
      </c>
      <c r="F16" s="132" t="s">
        <v>340</v>
      </c>
      <c r="G16" s="132"/>
      <c r="H16" s="132"/>
      <c r="I16" s="132"/>
      <c r="J16" s="132"/>
      <c r="K16" s="132"/>
      <c r="L16" s="132"/>
      <c r="M16" s="132"/>
      <c r="N16" s="133"/>
    </row>
    <row r="17" spans="1:14" s="131" customFormat="1" ht="15">
      <c r="A17" s="130" t="s">
        <v>345</v>
      </c>
      <c r="B17" s="130"/>
      <c r="D17" s="130" t="s">
        <v>354</v>
      </c>
      <c r="F17" s="132" t="s">
        <v>359</v>
      </c>
      <c r="G17" s="132"/>
      <c r="H17" s="132"/>
      <c r="I17" s="132"/>
      <c r="J17" s="132"/>
      <c r="K17" s="132"/>
      <c r="L17" s="132"/>
      <c r="M17" s="132"/>
      <c r="N17" s="133"/>
    </row>
    <row r="18" spans="1:14" s="131" customFormat="1" ht="15">
      <c r="A18" s="130" t="s">
        <v>360</v>
      </c>
      <c r="B18" s="130"/>
      <c r="D18" s="130" t="s">
        <v>361</v>
      </c>
      <c r="F18" s="132" t="s">
        <v>362</v>
      </c>
      <c r="G18" s="132"/>
      <c r="H18" s="132"/>
      <c r="I18" s="132"/>
      <c r="J18" s="132"/>
      <c r="K18" s="132"/>
      <c r="L18" s="132"/>
      <c r="M18" s="132"/>
      <c r="N18" s="133"/>
    </row>
    <row r="19" spans="1:14" s="131" customFormat="1" ht="15">
      <c r="A19" s="130" t="s">
        <v>363</v>
      </c>
      <c r="B19" s="130"/>
      <c r="D19" s="130" t="s">
        <v>344</v>
      </c>
      <c r="F19" s="132" t="s">
        <v>239</v>
      </c>
      <c r="G19" s="132"/>
      <c r="H19" s="132"/>
      <c r="I19" s="132"/>
      <c r="J19" s="132"/>
      <c r="K19" s="132"/>
      <c r="L19" s="132"/>
      <c r="M19" s="132"/>
      <c r="N19" s="133"/>
    </row>
    <row r="20" spans="1:14" s="131" customFormat="1" ht="15">
      <c r="A20" s="130" t="s">
        <v>364</v>
      </c>
      <c r="B20" s="130"/>
      <c r="D20" s="130" t="s">
        <v>349</v>
      </c>
      <c r="E20" s="135"/>
      <c r="F20" s="132" t="s">
        <v>365</v>
      </c>
      <c r="G20" s="132"/>
      <c r="H20" s="132"/>
      <c r="I20" s="132"/>
      <c r="J20" s="132"/>
      <c r="K20" s="132"/>
      <c r="L20" s="132"/>
      <c r="M20" s="132"/>
      <c r="N20" s="133"/>
    </row>
    <row r="21" spans="1:14" s="131" customFormat="1" ht="15">
      <c r="A21" s="130" t="s">
        <v>366</v>
      </c>
      <c r="B21" s="130"/>
      <c r="D21" s="130" t="s">
        <v>367</v>
      </c>
      <c r="E21" s="135"/>
      <c r="F21" s="132" t="s">
        <v>368</v>
      </c>
      <c r="G21" s="132"/>
      <c r="H21" s="132"/>
      <c r="I21" s="132"/>
      <c r="J21" s="132"/>
      <c r="K21" s="132"/>
      <c r="L21" s="132"/>
      <c r="M21" s="132"/>
      <c r="N21" s="133"/>
    </row>
    <row r="22" spans="1:8" ht="15">
      <c r="A22" s="130" t="s">
        <v>369</v>
      </c>
      <c r="D22" s="130" t="s">
        <v>370</v>
      </c>
      <c r="F22" s="132" t="s">
        <v>371</v>
      </c>
      <c r="G22" s="132"/>
      <c r="H22" s="132"/>
    </row>
    <row r="23" spans="1:8" ht="15">
      <c r="A23" s="130" t="s">
        <v>372</v>
      </c>
      <c r="D23" s="130" t="s">
        <v>373</v>
      </c>
      <c r="F23" s="132" t="s">
        <v>301</v>
      </c>
      <c r="G23" s="132"/>
      <c r="H23" s="132"/>
    </row>
    <row r="24" spans="1:8" ht="15">
      <c r="A24" s="130" t="s">
        <v>374</v>
      </c>
      <c r="D24" s="130" t="s">
        <v>325</v>
      </c>
      <c r="F24" s="132" t="s">
        <v>375</v>
      </c>
      <c r="G24" s="132"/>
      <c r="H24" s="132"/>
    </row>
    <row r="25" spans="1:8" ht="15">
      <c r="A25" s="130" t="s">
        <v>376</v>
      </c>
      <c r="D25" s="130" t="s">
        <v>325</v>
      </c>
      <c r="F25" s="132" t="s">
        <v>377</v>
      </c>
      <c r="G25" s="132"/>
      <c r="H25" s="132"/>
    </row>
    <row r="26" spans="1:8" ht="15">
      <c r="A26" s="130" t="s">
        <v>378</v>
      </c>
      <c r="D26" s="130" t="s">
        <v>325</v>
      </c>
      <c r="F26" s="132" t="s">
        <v>379</v>
      </c>
      <c r="G26" s="132"/>
      <c r="H26" s="132"/>
    </row>
    <row r="27" spans="1:8" ht="15">
      <c r="A27" s="130" t="s">
        <v>380</v>
      </c>
      <c r="D27" s="130" t="s">
        <v>325</v>
      </c>
      <c r="F27" s="132" t="s">
        <v>381</v>
      </c>
      <c r="G27" s="132"/>
      <c r="H27" s="132"/>
    </row>
    <row r="28" spans="1:8" ht="15">
      <c r="A28" s="130" t="s">
        <v>382</v>
      </c>
      <c r="D28" s="130" t="s">
        <v>325</v>
      </c>
      <c r="F28" s="132" t="s">
        <v>383</v>
      </c>
      <c r="G28" s="132"/>
      <c r="H28" s="132"/>
    </row>
    <row r="29" spans="1:8" ht="15">
      <c r="A29" s="130" t="s">
        <v>384</v>
      </c>
      <c r="D29" s="130" t="s">
        <v>325</v>
      </c>
      <c r="F29" s="132" t="s">
        <v>385</v>
      </c>
      <c r="G29" s="132"/>
      <c r="H29" s="132"/>
    </row>
    <row r="30" spans="1:8" ht="15">
      <c r="A30" s="130" t="s">
        <v>386</v>
      </c>
      <c r="D30" s="130" t="s">
        <v>325</v>
      </c>
      <c r="F30" s="132" t="s">
        <v>387</v>
      </c>
      <c r="G30" s="132"/>
      <c r="H30" s="132"/>
    </row>
    <row r="31" spans="1:8" ht="15">
      <c r="A31" s="130" t="s">
        <v>388</v>
      </c>
      <c r="D31" s="130" t="s">
        <v>325</v>
      </c>
      <c r="F31" s="132" t="s">
        <v>389</v>
      </c>
      <c r="G31" s="132"/>
      <c r="H31" s="132"/>
    </row>
    <row r="32" spans="1:8" ht="15">
      <c r="A32" s="130" t="s">
        <v>390</v>
      </c>
      <c r="D32" s="130" t="s">
        <v>325</v>
      </c>
      <c r="F32" s="132" t="s">
        <v>391</v>
      </c>
      <c r="G32" s="132"/>
      <c r="H32" s="132"/>
    </row>
    <row r="33" spans="1:8" ht="15">
      <c r="A33" s="130" t="s">
        <v>392</v>
      </c>
      <c r="D33" s="130" t="s">
        <v>325</v>
      </c>
      <c r="F33" s="132" t="s">
        <v>393</v>
      </c>
      <c r="G33" s="132"/>
      <c r="H33" s="132"/>
    </row>
    <row r="34" spans="1:8" ht="15">
      <c r="A34" s="130" t="s">
        <v>394</v>
      </c>
      <c r="D34" s="130" t="s">
        <v>325</v>
      </c>
      <c r="F34" s="132" t="s">
        <v>395</v>
      </c>
      <c r="G34" s="132"/>
      <c r="H34" s="132"/>
    </row>
    <row r="35" spans="1:8" ht="15">
      <c r="A35" s="130" t="s">
        <v>396</v>
      </c>
      <c r="D35" s="130" t="s">
        <v>325</v>
      </c>
      <c r="F35" s="132" t="s">
        <v>397</v>
      </c>
      <c r="G35" s="132"/>
      <c r="H35" s="132"/>
    </row>
    <row r="36" ht="15">
      <c r="D36" s="130"/>
    </row>
    <row r="37" ht="15">
      <c r="D37" s="130"/>
    </row>
    <row r="38" ht="15">
      <c r="D38" s="130"/>
    </row>
    <row r="39" ht="15">
      <c r="D39" s="130"/>
    </row>
    <row r="40" ht="15">
      <c r="D40" s="130"/>
    </row>
  </sheetData>
  <sheetProtection/>
  <mergeCells count="5">
    <mergeCell ref="G1:N1"/>
    <mergeCell ref="E2:N2"/>
    <mergeCell ref="F3:N3"/>
    <mergeCell ref="E4:N4"/>
    <mergeCell ref="A14:N14"/>
  </mergeCells>
  <printOptions/>
  <pageMargins left="0.7874015748031497" right="0.3937007874015748" top="0.3937007874015748" bottom="0.3937007874015748" header="0" footer="0"/>
  <pageSetup horizontalDpi="1200" verticalDpi="1200" orientation="portrait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0"/>
  <sheetViews>
    <sheetView view="pageBreakPreview" zoomScale="145" zoomScaleSheetLayoutView="145" zoomScalePageLayoutView="0" workbookViewId="0" topLeftCell="A1">
      <selection activeCell="A14" sqref="A14:N14"/>
    </sheetView>
  </sheetViews>
  <sheetFormatPr defaultColWidth="9.140625" defaultRowHeight="12.75"/>
  <cols>
    <col min="1" max="1" width="11.57421875" style="109" customWidth="1"/>
    <col min="2" max="2" width="4.28125" style="109" customWidth="1"/>
    <col min="3" max="3" width="4.28125" style="110" customWidth="1"/>
    <col min="4" max="4" width="13.421875" style="111" customWidth="1"/>
    <col min="5" max="5" width="5.28125" style="114" customWidth="1"/>
    <col min="6" max="8" width="8.8515625" style="115" customWidth="1"/>
    <col min="9" max="9" width="5.7109375" style="115" customWidth="1"/>
    <col min="10" max="10" width="8.28125" style="115" customWidth="1"/>
    <col min="11" max="12" width="5.7109375" style="116" customWidth="1"/>
    <col min="13" max="13" width="8.28125" style="115" customWidth="1"/>
    <col min="14" max="14" width="9.7109375" style="117" customWidth="1"/>
    <col min="15" max="15" width="4.140625" style="0" customWidth="1"/>
  </cols>
  <sheetData>
    <row r="1" spans="5:14" ht="12.75">
      <c r="E1" s="112"/>
      <c r="F1" s="112"/>
      <c r="G1" s="451"/>
      <c r="H1" s="451"/>
      <c r="I1" s="451"/>
      <c r="J1" s="451"/>
      <c r="K1" s="451"/>
      <c r="L1" s="451"/>
      <c r="M1" s="451"/>
      <c r="N1" s="451"/>
    </row>
    <row r="2" spans="5:14" ht="12.75"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5:14" ht="12.75">
      <c r="E3" s="112"/>
      <c r="F3" s="451"/>
      <c r="G3" s="451"/>
      <c r="H3" s="451"/>
      <c r="I3" s="451"/>
      <c r="J3" s="451"/>
      <c r="K3" s="451"/>
      <c r="L3" s="451"/>
      <c r="M3" s="451"/>
      <c r="N3" s="451"/>
    </row>
    <row r="4" spans="5:14" ht="12.75">
      <c r="E4" s="451"/>
      <c r="F4" s="451"/>
      <c r="G4" s="451"/>
      <c r="H4" s="451"/>
      <c r="I4" s="451"/>
      <c r="J4" s="451"/>
      <c r="K4" s="451"/>
      <c r="L4" s="451"/>
      <c r="M4" s="451"/>
      <c r="N4" s="451"/>
    </row>
    <row r="6" spans="1:23" s="120" customFormat="1" ht="15">
      <c r="A6" s="118"/>
      <c r="B6" s="119"/>
      <c r="C6" s="119"/>
      <c r="D6" s="119"/>
      <c r="E6" s="119"/>
      <c r="F6" s="119"/>
      <c r="G6" s="119"/>
      <c r="H6" s="119"/>
      <c r="I6" s="119"/>
      <c r="J6" s="118"/>
      <c r="K6" s="119"/>
      <c r="L6" s="119"/>
      <c r="M6" s="119"/>
      <c r="N6" s="119"/>
      <c r="W6" s="121"/>
    </row>
    <row r="7" spans="1:10" s="122" customFormat="1" ht="15">
      <c r="A7" s="118"/>
      <c r="C7" s="123"/>
      <c r="E7" s="123"/>
      <c r="F7" s="123"/>
      <c r="J7" s="118"/>
    </row>
    <row r="8" spans="1:6" s="122" customFormat="1" ht="15">
      <c r="A8" s="124"/>
      <c r="C8" s="123"/>
      <c r="E8" s="123"/>
      <c r="F8" s="125"/>
    </row>
    <row r="9" spans="3:10" s="122" customFormat="1" ht="15">
      <c r="C9" s="123"/>
      <c r="E9" s="123"/>
      <c r="F9" s="125"/>
      <c r="J9" s="123"/>
    </row>
    <row r="10" spans="1:19" s="122" customFormat="1" ht="15">
      <c r="A10" s="126"/>
      <c r="C10" s="123"/>
      <c r="D10" s="118"/>
      <c r="E10" s="123"/>
      <c r="F10" s="127"/>
      <c r="J10" s="126"/>
      <c r="K10" s="126"/>
      <c r="L10" s="126"/>
      <c r="M10" s="118"/>
      <c r="N10" s="126"/>
      <c r="O10" s="126"/>
      <c r="P10" s="126"/>
      <c r="Q10" s="126"/>
      <c r="R10" s="126"/>
      <c r="S10" s="126"/>
    </row>
    <row r="11" spans="1:10" s="122" customFormat="1" ht="15">
      <c r="A11" s="128"/>
      <c r="C11" s="123"/>
      <c r="E11" s="123"/>
      <c r="J11" s="128"/>
    </row>
    <row r="12" spans="1:10" s="122" customFormat="1" ht="15">
      <c r="A12" s="128"/>
      <c r="C12" s="123"/>
      <c r="E12" s="123"/>
      <c r="J12" s="128"/>
    </row>
    <row r="13" spans="1:10" s="122" customFormat="1" ht="15">
      <c r="A13" s="128"/>
      <c r="C13" s="123"/>
      <c r="E13" s="123"/>
      <c r="J13" s="128"/>
    </row>
    <row r="14" spans="1:23" ht="39.75" customHeight="1">
      <c r="A14" s="452" t="s">
        <v>807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129"/>
      <c r="P14" s="129"/>
      <c r="Q14" s="129"/>
      <c r="R14" s="129"/>
      <c r="S14" s="129"/>
      <c r="T14" s="129"/>
      <c r="U14" s="129"/>
      <c r="V14" s="129"/>
      <c r="W14" s="129"/>
    </row>
    <row r="15" spans="1:14" s="131" customFormat="1" ht="15">
      <c r="A15" s="130" t="s">
        <v>398</v>
      </c>
      <c r="B15" s="130"/>
      <c r="D15" s="130" t="s">
        <v>325</v>
      </c>
      <c r="F15" s="132" t="s">
        <v>399</v>
      </c>
      <c r="G15" s="132"/>
      <c r="H15" s="132"/>
      <c r="I15" s="132"/>
      <c r="J15" s="132"/>
      <c r="K15" s="132"/>
      <c r="L15" s="132"/>
      <c r="M15" s="132"/>
      <c r="N15" s="133"/>
    </row>
    <row r="16" spans="1:14" s="131" customFormat="1" ht="15">
      <c r="A16" s="130" t="s">
        <v>364</v>
      </c>
      <c r="B16" s="130"/>
      <c r="D16" s="130" t="s">
        <v>349</v>
      </c>
      <c r="F16" s="132" t="s">
        <v>365</v>
      </c>
      <c r="G16" s="132"/>
      <c r="H16" s="132"/>
      <c r="I16" s="132"/>
      <c r="J16" s="132"/>
      <c r="K16" s="132"/>
      <c r="L16" s="132"/>
      <c r="M16" s="132"/>
      <c r="N16" s="133"/>
    </row>
    <row r="17" spans="1:14" s="131" customFormat="1" ht="15">
      <c r="A17" s="130" t="s">
        <v>339</v>
      </c>
      <c r="B17" s="130"/>
      <c r="D17" s="130" t="s">
        <v>325</v>
      </c>
      <c r="F17" s="132" t="s">
        <v>340</v>
      </c>
      <c r="G17" s="132"/>
      <c r="H17" s="132"/>
      <c r="I17" s="132"/>
      <c r="J17" s="132"/>
      <c r="K17" s="132"/>
      <c r="L17" s="132"/>
      <c r="M17" s="132"/>
      <c r="N17" s="133"/>
    </row>
    <row r="18" spans="1:14" s="131" customFormat="1" ht="15">
      <c r="A18" s="130" t="s">
        <v>363</v>
      </c>
      <c r="B18" s="130"/>
      <c r="D18" s="130" t="s">
        <v>344</v>
      </c>
      <c r="F18" s="132" t="s">
        <v>400</v>
      </c>
      <c r="G18" s="132"/>
      <c r="H18" s="132"/>
      <c r="I18" s="132"/>
      <c r="J18" s="132"/>
      <c r="K18" s="132"/>
      <c r="L18" s="132"/>
      <c r="M18" s="132"/>
      <c r="N18" s="133"/>
    </row>
    <row r="19" spans="1:14" s="131" customFormat="1" ht="15">
      <c r="A19" s="130" t="s">
        <v>324</v>
      </c>
      <c r="B19" s="130"/>
      <c r="D19" s="130" t="s">
        <v>325</v>
      </c>
      <c r="F19" s="132" t="s">
        <v>326</v>
      </c>
      <c r="G19" s="132"/>
      <c r="H19" s="132"/>
      <c r="I19" s="132"/>
      <c r="J19" s="132"/>
      <c r="K19" s="132"/>
      <c r="L19" s="132"/>
      <c r="M19" s="132"/>
      <c r="N19" s="133"/>
    </row>
    <row r="20" spans="1:14" s="131" customFormat="1" ht="15">
      <c r="A20" s="130" t="s">
        <v>345</v>
      </c>
      <c r="B20" s="130"/>
      <c r="D20" s="130" t="s">
        <v>401</v>
      </c>
      <c r="E20" s="135"/>
      <c r="F20" s="132" t="s">
        <v>359</v>
      </c>
      <c r="G20" s="132"/>
      <c r="H20" s="132"/>
      <c r="I20" s="132"/>
      <c r="J20" s="132"/>
      <c r="K20" s="132"/>
      <c r="L20" s="132"/>
      <c r="M20" s="132"/>
      <c r="N20" s="133"/>
    </row>
    <row r="21" spans="1:14" s="131" customFormat="1" ht="15">
      <c r="A21" s="130" t="s">
        <v>366</v>
      </c>
      <c r="B21" s="130"/>
      <c r="D21" s="130" t="s">
        <v>367</v>
      </c>
      <c r="E21" s="135"/>
      <c r="F21" s="132" t="s">
        <v>368</v>
      </c>
      <c r="G21" s="132"/>
      <c r="H21" s="132"/>
      <c r="I21" s="132"/>
      <c r="J21" s="132"/>
      <c r="K21" s="132"/>
      <c r="L21" s="132"/>
      <c r="M21" s="132"/>
      <c r="N21" s="133"/>
    </row>
    <row r="22" spans="1:6" ht="15">
      <c r="A22" s="130" t="s">
        <v>402</v>
      </c>
      <c r="D22" s="130" t="s">
        <v>370</v>
      </c>
      <c r="F22" s="132" t="s">
        <v>403</v>
      </c>
    </row>
    <row r="23" spans="1:6" ht="15">
      <c r="A23" s="130" t="s">
        <v>404</v>
      </c>
      <c r="D23" s="130" t="s">
        <v>373</v>
      </c>
      <c r="F23" s="132" t="s">
        <v>405</v>
      </c>
    </row>
    <row r="24" spans="1:6" ht="15">
      <c r="A24" s="130" t="s">
        <v>348</v>
      </c>
      <c r="D24" s="130" t="s">
        <v>406</v>
      </c>
      <c r="F24" s="132" t="s">
        <v>287</v>
      </c>
    </row>
    <row r="25" spans="1:6" ht="15">
      <c r="A25" s="130" t="s">
        <v>327</v>
      </c>
      <c r="D25" s="130" t="s">
        <v>349</v>
      </c>
      <c r="F25" s="132" t="s">
        <v>271</v>
      </c>
    </row>
    <row r="26" spans="1:6" ht="15">
      <c r="A26" s="130" t="s">
        <v>329</v>
      </c>
      <c r="D26" s="130" t="s">
        <v>407</v>
      </c>
      <c r="F26" s="132" t="s">
        <v>272</v>
      </c>
    </row>
    <row r="27" spans="1:6" ht="15">
      <c r="A27" s="130" t="s">
        <v>408</v>
      </c>
      <c r="D27" s="130" t="s">
        <v>409</v>
      </c>
      <c r="F27" s="132" t="s">
        <v>292</v>
      </c>
    </row>
    <row r="28" spans="1:6" ht="15">
      <c r="A28" s="130" t="s">
        <v>410</v>
      </c>
      <c r="D28" s="130" t="s">
        <v>325</v>
      </c>
      <c r="F28" s="132" t="s">
        <v>298</v>
      </c>
    </row>
    <row r="29" spans="1:6" ht="15">
      <c r="A29" s="130" t="s">
        <v>411</v>
      </c>
      <c r="D29" s="130" t="s">
        <v>412</v>
      </c>
      <c r="F29" s="132" t="s">
        <v>252</v>
      </c>
    </row>
    <row r="30" spans="1:6" ht="15">
      <c r="A30" s="130" t="s">
        <v>360</v>
      </c>
      <c r="D30" s="130" t="s">
        <v>361</v>
      </c>
      <c r="F30" s="132" t="s">
        <v>362</v>
      </c>
    </row>
    <row r="31" spans="1:6" ht="15">
      <c r="A31" s="130" t="s">
        <v>352</v>
      </c>
      <c r="D31" s="130" t="s">
        <v>413</v>
      </c>
      <c r="F31" s="132" t="s">
        <v>293</v>
      </c>
    </row>
    <row r="32" spans="1:6" ht="15">
      <c r="A32" s="130" t="s">
        <v>335</v>
      </c>
      <c r="D32" s="130" t="s">
        <v>413</v>
      </c>
      <c r="F32" s="132" t="s">
        <v>294</v>
      </c>
    </row>
    <row r="33" spans="1:6" ht="15">
      <c r="A33" s="130" t="s">
        <v>369</v>
      </c>
      <c r="D33" s="130" t="s">
        <v>414</v>
      </c>
      <c r="F33" s="132" t="s">
        <v>415</v>
      </c>
    </row>
    <row r="34" spans="1:6" ht="15">
      <c r="A34" s="130" t="s">
        <v>416</v>
      </c>
      <c r="D34" s="130" t="s">
        <v>417</v>
      </c>
      <c r="F34" s="132" t="s">
        <v>418</v>
      </c>
    </row>
    <row r="35" spans="1:6" ht="15">
      <c r="A35" s="130" t="s">
        <v>419</v>
      </c>
      <c r="D35" s="130" t="s">
        <v>325</v>
      </c>
      <c r="F35" s="132" t="s">
        <v>420</v>
      </c>
    </row>
    <row r="36" spans="1:6" ht="15">
      <c r="A36" s="130" t="s">
        <v>372</v>
      </c>
      <c r="D36" s="130" t="s">
        <v>354</v>
      </c>
      <c r="F36" s="132" t="s">
        <v>301</v>
      </c>
    </row>
    <row r="37" spans="1:6" ht="15">
      <c r="A37" s="130" t="s">
        <v>358</v>
      </c>
      <c r="D37" s="130" t="s">
        <v>325</v>
      </c>
      <c r="F37" s="132" t="s">
        <v>240</v>
      </c>
    </row>
    <row r="38" spans="1:6" ht="15">
      <c r="A38" s="130" t="s">
        <v>421</v>
      </c>
      <c r="D38" s="130" t="s">
        <v>413</v>
      </c>
      <c r="F38" s="132" t="s">
        <v>422</v>
      </c>
    </row>
    <row r="39" spans="1:6" ht="15">
      <c r="A39" s="130" t="s">
        <v>423</v>
      </c>
      <c r="D39" s="130" t="s">
        <v>373</v>
      </c>
      <c r="F39" s="132" t="s">
        <v>424</v>
      </c>
    </row>
    <row r="40" spans="1:6" ht="15">
      <c r="A40" s="130" t="s">
        <v>425</v>
      </c>
      <c r="D40" s="130" t="s">
        <v>373</v>
      </c>
      <c r="F40" s="132" t="s">
        <v>426</v>
      </c>
    </row>
  </sheetData>
  <sheetProtection/>
  <mergeCells count="5">
    <mergeCell ref="G1:N1"/>
    <mergeCell ref="E2:N2"/>
    <mergeCell ref="F3:N3"/>
    <mergeCell ref="E4:N4"/>
    <mergeCell ref="A14:N14"/>
  </mergeCells>
  <printOptions/>
  <pageMargins left="0.7874015748031497" right="0.3937007874015748" top="0.3937007874015748" bottom="0.3937007874015748" header="0" footer="0"/>
  <pageSetup horizontalDpi="1200" verticalDpi="1200" orientation="portrait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Z43"/>
  <sheetViews>
    <sheetView view="pageBreakPreview" zoomScale="70" zoomScaleSheetLayoutView="70" zoomScalePageLayoutView="0" workbookViewId="0" topLeftCell="A1">
      <selection activeCell="A27" sqref="A27:V27"/>
    </sheetView>
  </sheetViews>
  <sheetFormatPr defaultColWidth="9.140625" defaultRowHeight="12.75"/>
  <cols>
    <col min="1" max="1" width="6.140625" style="0" bestFit="1" customWidth="1"/>
    <col min="2" max="2" width="9.00390625" style="0" customWidth="1"/>
    <col min="3" max="3" width="13.421875" style="0" bestFit="1" customWidth="1"/>
    <col min="4" max="4" width="16.57421875" style="0" bestFit="1" customWidth="1"/>
    <col min="5" max="5" width="21.421875" style="0" customWidth="1"/>
    <col min="6" max="6" width="12.57421875" style="0" customWidth="1"/>
    <col min="7" max="7" width="12.8515625" style="0" customWidth="1"/>
    <col min="8" max="8" width="4.8515625" style="0" bestFit="1" customWidth="1"/>
    <col min="9" max="9" width="7.421875" style="0" bestFit="1" customWidth="1"/>
    <col min="11" max="11" width="7.421875" style="0" bestFit="1" customWidth="1"/>
    <col min="12" max="12" width="12.7109375" style="0" customWidth="1"/>
    <col min="14" max="14" width="14.7109375" style="0" bestFit="1" customWidth="1"/>
    <col min="15" max="15" width="14.7109375" style="0" customWidth="1"/>
    <col min="16" max="16" width="6.7109375" style="0" customWidth="1"/>
    <col min="17" max="17" width="11.00390625" style="0" bestFit="1" customWidth="1"/>
    <col min="19" max="19" width="18.00390625" style="142" customWidth="1"/>
    <col min="20" max="21" width="20.57421875" style="0" customWidth="1"/>
    <col min="22" max="22" width="26.7109375" style="142" customWidth="1"/>
    <col min="23" max="23" width="4.140625" style="0" customWidth="1"/>
  </cols>
  <sheetData>
    <row r="1" spans="1:26" ht="12.75">
      <c r="A1" s="136"/>
      <c r="B1" s="136"/>
      <c r="C1" s="136"/>
      <c r="D1" s="137"/>
      <c r="E1" s="138"/>
      <c r="F1" s="112"/>
      <c r="G1" s="112"/>
      <c r="H1" s="139"/>
      <c r="I1" s="139"/>
      <c r="J1" s="139"/>
      <c r="K1" s="139"/>
      <c r="L1" s="139"/>
      <c r="M1" s="139"/>
      <c r="N1" s="139"/>
      <c r="O1" s="139"/>
      <c r="P1" s="8"/>
      <c r="Q1" s="8"/>
      <c r="R1" s="8"/>
      <c r="S1" s="140"/>
      <c r="T1" s="8"/>
      <c r="U1" s="8"/>
      <c r="V1" s="141"/>
      <c r="W1" s="8"/>
      <c r="X1" s="8"/>
      <c r="Y1" s="8"/>
      <c r="Z1" s="8"/>
    </row>
    <row r="2" spans="1:26" ht="12.75">
      <c r="A2" s="136"/>
      <c r="B2" s="136"/>
      <c r="C2" s="136"/>
      <c r="D2" s="137"/>
      <c r="E2" s="138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8"/>
      <c r="Q2" s="8"/>
      <c r="R2" s="8"/>
      <c r="S2" s="140"/>
      <c r="T2" s="113"/>
      <c r="U2" s="113"/>
      <c r="V2" s="113"/>
      <c r="W2" s="8"/>
      <c r="X2" s="8"/>
      <c r="Y2" s="8"/>
      <c r="Z2" s="8"/>
    </row>
    <row r="3" spans="1:26" ht="12.75">
      <c r="A3" s="136"/>
      <c r="B3" s="136"/>
      <c r="C3" s="136"/>
      <c r="D3" s="137"/>
      <c r="E3" s="138"/>
      <c r="F3" s="112"/>
      <c r="G3" s="139"/>
      <c r="H3" s="139"/>
      <c r="I3" s="139"/>
      <c r="J3" s="139"/>
      <c r="K3" s="139"/>
      <c r="L3" s="139"/>
      <c r="M3" s="139"/>
      <c r="N3" s="139"/>
      <c r="O3" s="139"/>
      <c r="P3" s="8"/>
      <c r="Q3" s="8"/>
      <c r="R3" s="8"/>
      <c r="S3" s="140"/>
      <c r="T3" s="113"/>
      <c r="U3" s="113"/>
      <c r="V3" s="113"/>
      <c r="W3" s="8"/>
      <c r="X3" s="8"/>
      <c r="Y3" s="8"/>
      <c r="Z3" s="8"/>
    </row>
    <row r="4" spans="1:26" ht="12.75">
      <c r="A4" s="136"/>
      <c r="B4" s="136"/>
      <c r="C4" s="136"/>
      <c r="D4" s="137"/>
      <c r="E4" s="138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8"/>
      <c r="Q4" s="8"/>
      <c r="R4" s="8"/>
      <c r="S4" s="140"/>
      <c r="T4" s="113"/>
      <c r="U4" s="113"/>
      <c r="V4" s="113"/>
      <c r="W4" s="8"/>
      <c r="X4" s="8"/>
      <c r="Y4" s="8"/>
      <c r="Z4" s="8"/>
    </row>
    <row r="5" spans="1:26" ht="12.75">
      <c r="A5" s="136"/>
      <c r="B5" s="136"/>
      <c r="C5" s="136"/>
      <c r="D5" s="137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8"/>
      <c r="Q5" s="8"/>
      <c r="R5" s="8"/>
      <c r="S5" s="140"/>
      <c r="T5" s="113"/>
      <c r="U5" s="113"/>
      <c r="V5" s="113"/>
      <c r="W5" s="8"/>
      <c r="X5" s="8"/>
      <c r="Y5" s="8"/>
      <c r="Z5" s="8"/>
    </row>
    <row r="6" spans="1:26" ht="12.75">
      <c r="A6" s="136"/>
      <c r="B6" s="136"/>
      <c r="C6" s="136"/>
      <c r="D6" s="137"/>
      <c r="E6" s="138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8"/>
      <c r="Q6" s="8"/>
      <c r="R6" s="8"/>
      <c r="S6" s="140"/>
      <c r="T6" s="113"/>
      <c r="U6" s="113"/>
      <c r="V6" s="113"/>
      <c r="W6" s="8"/>
      <c r="X6" s="8"/>
      <c r="Y6" s="8"/>
      <c r="Z6" s="8"/>
    </row>
    <row r="7" spans="1:26" ht="12.75">
      <c r="A7" s="136"/>
      <c r="B7" s="136"/>
      <c r="C7" s="136"/>
      <c r="D7" s="137"/>
      <c r="E7" s="138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8"/>
      <c r="Q7" s="8"/>
      <c r="R7" s="8"/>
      <c r="S7" s="140"/>
      <c r="T7" s="113"/>
      <c r="U7" s="113"/>
      <c r="V7" s="113"/>
      <c r="W7" s="8"/>
      <c r="X7" s="8"/>
      <c r="Y7" s="8"/>
      <c r="Z7" s="8"/>
    </row>
    <row r="8" spans="1:26" ht="12.75">
      <c r="A8" s="136"/>
      <c r="B8" s="136"/>
      <c r="C8" s="136"/>
      <c r="D8" s="137"/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8"/>
      <c r="Q8" s="8"/>
      <c r="R8" s="8"/>
      <c r="S8" s="140"/>
      <c r="T8" s="113"/>
      <c r="U8" s="113"/>
      <c r="V8" s="113"/>
      <c r="W8" s="8"/>
      <c r="X8" s="8"/>
      <c r="Y8" s="8"/>
      <c r="Z8" s="8"/>
    </row>
    <row r="9" spans="1:26" ht="12.75">
      <c r="A9" s="136"/>
      <c r="B9" s="136"/>
      <c r="C9" s="136"/>
      <c r="D9" s="137"/>
      <c r="E9" s="138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8"/>
      <c r="Q9" s="8"/>
      <c r="R9" s="8"/>
      <c r="S9" s="140"/>
      <c r="T9" s="113"/>
      <c r="U9" s="113"/>
      <c r="V9" s="113"/>
      <c r="W9" s="8"/>
      <c r="X9" s="8"/>
      <c r="Y9" s="8"/>
      <c r="Z9" s="8"/>
    </row>
    <row r="10" spans="1:26" ht="12.75">
      <c r="A10" s="136"/>
      <c r="B10" s="136"/>
      <c r="C10" s="136"/>
      <c r="D10" s="137"/>
      <c r="E10" s="138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8"/>
      <c r="Q10" s="8"/>
      <c r="R10" s="8"/>
      <c r="S10" s="140"/>
      <c r="T10" s="113"/>
      <c r="U10" s="113"/>
      <c r="V10" s="113"/>
      <c r="W10" s="8"/>
      <c r="X10" s="8"/>
      <c r="Y10" s="8"/>
      <c r="Z10" s="8"/>
    </row>
    <row r="11" spans="1:26" ht="12.75">
      <c r="A11" s="136"/>
      <c r="B11" s="136"/>
      <c r="C11" s="136"/>
      <c r="D11" s="137"/>
      <c r="E11" s="138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8"/>
      <c r="Q11" s="8"/>
      <c r="R11" s="8"/>
      <c r="S11" s="140"/>
      <c r="T11" s="113"/>
      <c r="U11" s="113"/>
      <c r="V11" s="113"/>
      <c r="W11" s="8"/>
      <c r="X11" s="8"/>
      <c r="Y11" s="8"/>
      <c r="Z11" s="8"/>
    </row>
    <row r="12" spans="1:26" ht="12.75">
      <c r="A12" s="136"/>
      <c r="B12" s="136"/>
      <c r="C12" s="136"/>
      <c r="D12" s="137"/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8"/>
      <c r="Q12" s="8"/>
      <c r="R12" s="8"/>
      <c r="S12" s="140"/>
      <c r="T12" s="113"/>
      <c r="U12" s="113"/>
      <c r="V12" s="113"/>
      <c r="W12" s="8"/>
      <c r="X12" s="8"/>
      <c r="Y12" s="8"/>
      <c r="Z12" s="8"/>
    </row>
    <row r="13" spans="1:26" ht="12.75">
      <c r="A13" s="136"/>
      <c r="B13" s="136"/>
      <c r="C13" s="136"/>
      <c r="D13" s="137"/>
      <c r="E13" s="138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8"/>
      <c r="Q13" s="8"/>
      <c r="R13" s="8"/>
      <c r="S13" s="140"/>
      <c r="T13" s="113"/>
      <c r="U13" s="113"/>
      <c r="V13" s="113"/>
      <c r="W13" s="8"/>
      <c r="X13" s="8"/>
      <c r="Y13" s="8"/>
      <c r="Z13" s="8"/>
    </row>
    <row r="14" spans="1:26" ht="12.75">
      <c r="A14" s="136"/>
      <c r="B14" s="136"/>
      <c r="C14" s="136"/>
      <c r="D14" s="137"/>
      <c r="E14" s="138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8"/>
      <c r="Q14" s="8"/>
      <c r="R14" s="8"/>
      <c r="S14" s="140"/>
      <c r="T14" s="113"/>
      <c r="U14" s="113"/>
      <c r="V14" s="113"/>
      <c r="W14" s="8"/>
      <c r="X14" s="8"/>
      <c r="Y14" s="8"/>
      <c r="Z14" s="8"/>
    </row>
    <row r="15" spans="1:26" ht="12.75">
      <c r="A15" s="136"/>
      <c r="B15" s="136"/>
      <c r="C15" s="136"/>
      <c r="D15" s="137"/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8"/>
      <c r="Q15" s="8"/>
      <c r="R15" s="8"/>
      <c r="S15" s="140"/>
      <c r="T15" s="113"/>
      <c r="U15" s="113"/>
      <c r="V15" s="113"/>
      <c r="W15" s="8"/>
      <c r="X15" s="8"/>
      <c r="Y15" s="8"/>
      <c r="Z15" s="8"/>
    </row>
    <row r="16" spans="1:26" ht="12.75">
      <c r="A16" s="136"/>
      <c r="B16" s="136"/>
      <c r="C16" s="136"/>
      <c r="D16" s="137"/>
      <c r="E16" s="138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8"/>
      <c r="Q16" s="8"/>
      <c r="R16" s="8"/>
      <c r="S16" s="140"/>
      <c r="T16" s="113"/>
      <c r="U16" s="113"/>
      <c r="V16" s="113"/>
      <c r="W16" s="8"/>
      <c r="X16" s="8"/>
      <c r="Y16" s="8"/>
      <c r="Z16" s="8"/>
    </row>
    <row r="17" spans="1:26" ht="12.75">
      <c r="A17" s="136"/>
      <c r="B17" s="136"/>
      <c r="C17" s="136"/>
      <c r="D17" s="137"/>
      <c r="E17" s="138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8"/>
      <c r="Q17" s="8"/>
      <c r="R17" s="8"/>
      <c r="S17" s="140"/>
      <c r="T17" s="113"/>
      <c r="U17" s="113"/>
      <c r="V17" s="113"/>
      <c r="W17" s="8"/>
      <c r="X17" s="8"/>
      <c r="Y17" s="8"/>
      <c r="Z17" s="8"/>
    </row>
    <row r="18" spans="1:26" ht="12.75">
      <c r="A18" s="136"/>
      <c r="B18" s="136"/>
      <c r="C18" s="136"/>
      <c r="D18" s="137"/>
      <c r="E18" s="138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8"/>
      <c r="Q18" s="8"/>
      <c r="R18" s="8"/>
      <c r="S18" s="140"/>
      <c r="T18" s="113"/>
      <c r="U18" s="113"/>
      <c r="V18" s="113"/>
      <c r="W18" s="8"/>
      <c r="X18" s="8"/>
      <c r="Y18" s="8"/>
      <c r="Z18" s="8"/>
    </row>
    <row r="19" spans="1:26" ht="12.75">
      <c r="A19" s="136"/>
      <c r="B19" s="136"/>
      <c r="C19" s="136"/>
      <c r="D19" s="137"/>
      <c r="E19" s="138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8"/>
      <c r="Q19" s="8"/>
      <c r="R19" s="8"/>
      <c r="S19" s="140"/>
      <c r="T19" s="113"/>
      <c r="U19" s="113"/>
      <c r="V19" s="113"/>
      <c r="W19" s="8"/>
      <c r="X19" s="8"/>
      <c r="Y19" s="8"/>
      <c r="Z19" s="8"/>
    </row>
    <row r="20" spans="1:26" ht="12.75">
      <c r="A20" s="136"/>
      <c r="B20" s="136"/>
      <c r="C20" s="136"/>
      <c r="D20" s="137"/>
      <c r="E20" s="138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8"/>
      <c r="Q20" s="8"/>
      <c r="R20" s="8"/>
      <c r="S20" s="140"/>
      <c r="T20" s="113"/>
      <c r="U20" s="113"/>
      <c r="V20" s="113"/>
      <c r="W20" s="8"/>
      <c r="X20" s="8"/>
      <c r="Y20" s="8"/>
      <c r="Z20" s="8"/>
    </row>
    <row r="21" spans="1:26" ht="12.75">
      <c r="A21" s="136"/>
      <c r="B21" s="136"/>
      <c r="C21" s="136"/>
      <c r="D21" s="137"/>
      <c r="E21" s="138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8"/>
      <c r="Q21" s="8"/>
      <c r="R21" s="8"/>
      <c r="S21" s="140"/>
      <c r="T21" s="113"/>
      <c r="U21" s="113"/>
      <c r="V21" s="113"/>
      <c r="W21" s="8"/>
      <c r="X21" s="8"/>
      <c r="Y21" s="8"/>
      <c r="Z21" s="8"/>
    </row>
    <row r="22" spans="1:26" ht="12.75">
      <c r="A22" s="136"/>
      <c r="B22" s="136"/>
      <c r="C22" s="136"/>
      <c r="D22" s="137"/>
      <c r="E22" s="138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8"/>
      <c r="Q22" s="8"/>
      <c r="R22" s="8"/>
      <c r="S22" s="140"/>
      <c r="T22" s="113"/>
      <c r="U22" s="113"/>
      <c r="V22" s="113"/>
      <c r="W22" s="8"/>
      <c r="X22" s="8"/>
      <c r="Y22" s="8"/>
      <c r="Z22" s="8"/>
    </row>
    <row r="23" spans="1:26" ht="12.75">
      <c r="A23" s="136"/>
      <c r="B23" s="136"/>
      <c r="C23" s="136"/>
      <c r="D23" s="137"/>
      <c r="E23" s="138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8"/>
      <c r="Q23" s="8"/>
      <c r="R23" s="8"/>
      <c r="S23" s="140"/>
      <c r="T23" s="113"/>
      <c r="U23" s="113"/>
      <c r="V23" s="113"/>
      <c r="W23" s="8"/>
      <c r="X23" s="8"/>
      <c r="Y23" s="8"/>
      <c r="Z23" s="8"/>
    </row>
    <row r="24" spans="1:26" ht="12.75">
      <c r="A24" s="136"/>
      <c r="B24" s="136"/>
      <c r="C24" s="136"/>
      <c r="D24" s="137"/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8"/>
      <c r="Q24" s="8"/>
      <c r="R24" s="8"/>
      <c r="S24" s="140"/>
      <c r="T24" s="113"/>
      <c r="U24" s="113"/>
      <c r="V24" s="113"/>
      <c r="W24" s="8"/>
      <c r="X24" s="8"/>
      <c r="Y24" s="8"/>
      <c r="Z24" s="8"/>
    </row>
    <row r="25" spans="1:26" ht="12.75">
      <c r="A25" s="136"/>
      <c r="B25" s="136"/>
      <c r="C25" s="136"/>
      <c r="D25" s="137"/>
      <c r="E25" s="138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8"/>
      <c r="Q25" s="8"/>
      <c r="R25" s="8"/>
      <c r="S25" s="140"/>
      <c r="T25" s="113"/>
      <c r="U25" s="113"/>
      <c r="V25" s="113"/>
      <c r="W25" s="8"/>
      <c r="X25" s="8"/>
      <c r="Y25" s="8"/>
      <c r="Z25" s="8"/>
    </row>
    <row r="27" spans="1:22" ht="21.75">
      <c r="A27" s="453" t="s">
        <v>427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</row>
    <row r="28" spans="1:21" ht="18">
      <c r="A28" s="388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</row>
    <row r="29" spans="1:22" s="149" customFormat="1" ht="14.25">
      <c r="A29" s="389" t="s">
        <v>428</v>
      </c>
      <c r="B29" s="144"/>
      <c r="C29" s="144"/>
      <c r="D29" s="144"/>
      <c r="E29" s="145">
        <f ca="1">NOW()</f>
        <v>42662.7993255787</v>
      </c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7"/>
      <c r="T29" s="146"/>
      <c r="U29" s="146"/>
      <c r="V29" s="148"/>
    </row>
    <row r="30" spans="1:22" s="149" customFormat="1" ht="14.25">
      <c r="A30" s="389" t="s">
        <v>429</v>
      </c>
      <c r="B30" s="144"/>
      <c r="C30" s="144"/>
      <c r="D30" s="144"/>
      <c r="E30" s="150" t="s">
        <v>430</v>
      </c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7"/>
      <c r="T30" s="146"/>
      <c r="U30" s="146"/>
      <c r="V30" s="148"/>
    </row>
    <row r="32" spans="1:22" ht="15" customHeight="1">
      <c r="A32" s="151" t="s">
        <v>431</v>
      </c>
      <c r="B32" s="152" t="s">
        <v>432</v>
      </c>
      <c r="C32" s="153" t="s">
        <v>433</v>
      </c>
      <c r="D32" s="154"/>
      <c r="E32" s="151" t="s">
        <v>434</v>
      </c>
      <c r="F32" s="151" t="s">
        <v>270</v>
      </c>
      <c r="G32" s="151"/>
      <c r="H32" s="151"/>
      <c r="I32" s="151"/>
      <c r="J32" s="151"/>
      <c r="K32" s="151"/>
      <c r="L32" s="155" t="s">
        <v>435</v>
      </c>
      <c r="M32" s="156"/>
      <c r="N32" s="156"/>
      <c r="O32" s="156"/>
      <c r="P32" s="156"/>
      <c r="Q32" s="156"/>
      <c r="R32" s="156"/>
      <c r="S32" s="156"/>
      <c r="T32" s="156"/>
      <c r="U32" s="157"/>
      <c r="V32" s="158" t="s">
        <v>436</v>
      </c>
    </row>
    <row r="33" spans="1:22" ht="12.75">
      <c r="A33" s="151"/>
      <c r="B33" s="159"/>
      <c r="C33" s="151" t="s">
        <v>437</v>
      </c>
      <c r="D33" s="151" t="s">
        <v>438</v>
      </c>
      <c r="E33" s="151"/>
      <c r="F33" s="151" t="s">
        <v>439</v>
      </c>
      <c r="G33" s="151" t="s">
        <v>10</v>
      </c>
      <c r="H33" s="151" t="s">
        <v>440</v>
      </c>
      <c r="I33" s="151" t="s">
        <v>265</v>
      </c>
      <c r="J33" s="151" t="s">
        <v>266</v>
      </c>
      <c r="K33" s="151" t="s">
        <v>441</v>
      </c>
      <c r="L33" s="151" t="s">
        <v>442</v>
      </c>
      <c r="M33" s="151" t="s">
        <v>443</v>
      </c>
      <c r="N33" s="151" t="s">
        <v>273</v>
      </c>
      <c r="O33" s="151" t="s">
        <v>444</v>
      </c>
      <c r="P33" s="151" t="s">
        <v>292</v>
      </c>
      <c r="Q33" s="151" t="s">
        <v>445</v>
      </c>
      <c r="R33" s="151" t="s">
        <v>446</v>
      </c>
      <c r="S33" s="160" t="s">
        <v>447</v>
      </c>
      <c r="T33" s="151" t="s">
        <v>274</v>
      </c>
      <c r="U33" s="151" t="s">
        <v>448</v>
      </c>
      <c r="V33" s="161"/>
    </row>
    <row r="34" spans="1:22" ht="12.75">
      <c r="A34" s="162">
        <v>1</v>
      </c>
      <c r="B34" s="162">
        <v>2</v>
      </c>
      <c r="C34" s="162">
        <v>3</v>
      </c>
      <c r="D34" s="162">
        <v>4</v>
      </c>
      <c r="E34" s="162">
        <v>5</v>
      </c>
      <c r="F34" s="162">
        <v>6</v>
      </c>
      <c r="G34" s="162">
        <v>7</v>
      </c>
      <c r="H34" s="162">
        <v>8</v>
      </c>
      <c r="I34" s="162">
        <v>9</v>
      </c>
      <c r="J34" s="162">
        <v>10</v>
      </c>
      <c r="K34" s="162">
        <v>11</v>
      </c>
      <c r="L34" s="162">
        <v>12</v>
      </c>
      <c r="M34" s="162">
        <v>13</v>
      </c>
      <c r="N34" s="162">
        <v>14</v>
      </c>
      <c r="O34" s="162">
        <v>15</v>
      </c>
      <c r="P34" s="162">
        <v>16</v>
      </c>
      <c r="Q34" s="162">
        <v>17</v>
      </c>
      <c r="R34" s="162">
        <v>18</v>
      </c>
      <c r="S34" s="163">
        <v>19</v>
      </c>
      <c r="T34" s="162">
        <v>20</v>
      </c>
      <c r="U34" s="162">
        <v>21</v>
      </c>
      <c r="V34" s="163">
        <v>22</v>
      </c>
    </row>
    <row r="35" spans="19:21" ht="12.75">
      <c r="S35" s="164"/>
      <c r="T35" s="165"/>
      <c r="U35" s="165"/>
    </row>
    <row r="36" ht="12.75">
      <c r="A36" t="s">
        <v>449</v>
      </c>
    </row>
    <row r="37" ht="12.75">
      <c r="A37" t="s">
        <v>450</v>
      </c>
    </row>
    <row r="38" ht="12.75">
      <c r="A38" t="s">
        <v>451</v>
      </c>
    </row>
    <row r="39" ht="12.75">
      <c r="A39" t="s">
        <v>452</v>
      </c>
    </row>
    <row r="40" ht="12.75">
      <c r="A40" t="s">
        <v>453</v>
      </c>
    </row>
    <row r="41" ht="12.75">
      <c r="A41" t="s">
        <v>454</v>
      </c>
    </row>
    <row r="42" ht="12.75">
      <c r="A42" t="s">
        <v>455</v>
      </c>
    </row>
    <row r="43" ht="12.75">
      <c r="A43" t="s">
        <v>456</v>
      </c>
    </row>
  </sheetData>
  <sheetProtection/>
  <mergeCells count="1">
    <mergeCell ref="A27:V27"/>
  </mergeCells>
  <printOptions/>
  <pageMargins left="0.3937007874015748" right="0.3937007874015748" top="0.7874015748031497" bottom="0.3937007874015748" header="0" footer="0"/>
  <pageSetup horizontalDpi="1200" verticalDpi="1200" orientation="landscape" paperSize="9" scale="4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I67"/>
  <sheetViews>
    <sheetView view="pageBreakPreview" zoomScale="60" zoomScalePageLayoutView="0" workbookViewId="0" topLeftCell="A49">
      <selection activeCell="A64" sqref="A64"/>
    </sheetView>
  </sheetViews>
  <sheetFormatPr defaultColWidth="9.140625" defaultRowHeight="12.75" outlineLevelRow="1"/>
  <cols>
    <col min="1" max="1" width="73.140625" style="0" customWidth="1"/>
    <col min="2" max="2" width="15.57421875" style="0" customWidth="1"/>
    <col min="3" max="3" width="44.00390625" style="0" customWidth="1"/>
    <col min="4" max="4" width="3.00390625" style="0" hidden="1" customWidth="1"/>
    <col min="5" max="5" width="42.28125" style="0" customWidth="1"/>
    <col min="6" max="6" width="23.00390625" style="0" customWidth="1"/>
    <col min="7" max="7" width="26.8515625" style="0" customWidth="1"/>
    <col min="8" max="9" width="11.28125" style="0" customWidth="1"/>
  </cols>
  <sheetData>
    <row r="2" spans="5:6" ht="18">
      <c r="E2" s="457"/>
      <c r="F2" s="457"/>
    </row>
    <row r="3" spans="5:6" ht="18">
      <c r="E3" s="457"/>
      <c r="F3" s="457"/>
    </row>
    <row r="4" spans="5:6" ht="18">
      <c r="E4" s="457"/>
      <c r="F4" s="457"/>
    </row>
    <row r="6" spans="1:5" s="168" customFormat="1" ht="22.5">
      <c r="A6" s="166"/>
      <c r="B6" s="166"/>
      <c r="C6" s="167"/>
      <c r="D6" s="167"/>
      <c r="E6" s="166"/>
    </row>
    <row r="7" spans="1:5" s="168" customFormat="1" ht="22.5">
      <c r="A7" s="166"/>
      <c r="B7" s="166"/>
      <c r="C7" s="167"/>
      <c r="D7" s="167"/>
      <c r="E7" s="166"/>
    </row>
    <row r="8" spans="1:5" s="168" customFormat="1" ht="22.5">
      <c r="A8" s="166"/>
      <c r="B8" s="166"/>
      <c r="C8" s="167"/>
      <c r="D8" s="167"/>
      <c r="E8" s="166"/>
    </row>
    <row r="9" spans="1:5" s="168" customFormat="1" ht="22.5">
      <c r="A9" s="166"/>
      <c r="B9" s="166"/>
      <c r="C9" s="167"/>
      <c r="D9" s="167"/>
      <c r="E9" s="166"/>
    </row>
    <row r="10" spans="1:5" s="168" customFormat="1" ht="22.5">
      <c r="A10" s="166"/>
      <c r="B10" s="166"/>
      <c r="C10" s="167"/>
      <c r="D10" s="167"/>
      <c r="E10" s="166"/>
    </row>
    <row r="11" spans="1:5" s="168" customFormat="1" ht="22.5">
      <c r="A11" s="166"/>
      <c r="B11" s="166"/>
      <c r="C11" s="167"/>
      <c r="D11" s="167"/>
      <c r="E11" s="166"/>
    </row>
    <row r="12" spans="1:5" s="168" customFormat="1" ht="22.5">
      <c r="A12" s="166"/>
      <c r="B12" s="166"/>
      <c r="C12" s="167"/>
      <c r="D12" s="167"/>
      <c r="E12" s="166"/>
    </row>
    <row r="13" spans="1:5" s="168" customFormat="1" ht="22.5">
      <c r="A13" s="166"/>
      <c r="B13" s="166"/>
      <c r="C13" s="167"/>
      <c r="D13" s="167"/>
      <c r="E13" s="166"/>
    </row>
    <row r="14" spans="1:5" s="168" customFormat="1" ht="22.5">
      <c r="A14" s="166"/>
      <c r="B14" s="166"/>
      <c r="C14" s="167"/>
      <c r="D14" s="167"/>
      <c r="E14" s="166"/>
    </row>
    <row r="15" spans="1:5" s="168" customFormat="1" ht="22.5">
      <c r="A15" s="166"/>
      <c r="B15" s="166"/>
      <c r="C15" s="167"/>
      <c r="D15" s="167"/>
      <c r="E15" s="166"/>
    </row>
    <row r="16" spans="1:5" s="168" customFormat="1" ht="22.5">
      <c r="A16" s="166"/>
      <c r="B16" s="166"/>
      <c r="C16" s="167"/>
      <c r="D16" s="167"/>
      <c r="E16" s="166"/>
    </row>
    <row r="17" spans="1:6" s="177" customFormat="1" ht="50.25" customHeight="1">
      <c r="A17" s="458" t="s">
        <v>460</v>
      </c>
      <c r="B17" s="458"/>
      <c r="C17" s="458"/>
      <c r="D17" s="458"/>
      <c r="E17" s="458"/>
      <c r="F17" s="458"/>
    </row>
    <row r="18" spans="1:6" s="178" customFormat="1" ht="54.75" customHeight="1">
      <c r="A18" s="462" t="s">
        <v>808</v>
      </c>
      <c r="B18" s="462"/>
      <c r="C18" s="462"/>
      <c r="D18" s="462"/>
      <c r="E18" s="462"/>
      <c r="F18" s="462"/>
    </row>
    <row r="19" spans="1:6" s="178" customFormat="1" ht="76.5" customHeight="1">
      <c r="A19" s="463" t="s">
        <v>461</v>
      </c>
      <c r="B19" s="463"/>
      <c r="C19" s="463"/>
      <c r="D19" s="463"/>
      <c r="E19" s="463"/>
      <c r="F19" s="463"/>
    </row>
    <row r="20" spans="1:6" s="181" customFormat="1" ht="51.75" customHeight="1">
      <c r="A20" s="179" t="s">
        <v>462</v>
      </c>
      <c r="B20" s="180" t="s">
        <v>463</v>
      </c>
      <c r="C20" s="464" t="s">
        <v>204</v>
      </c>
      <c r="D20" s="464"/>
      <c r="E20" s="179" t="s">
        <v>457</v>
      </c>
      <c r="F20" s="179" t="s">
        <v>464</v>
      </c>
    </row>
    <row r="21" spans="1:6" s="181" customFormat="1" ht="33.75" customHeight="1">
      <c r="A21" s="464"/>
      <c r="B21" s="464"/>
      <c r="C21" s="464"/>
      <c r="D21" s="464"/>
      <c r="E21" s="464"/>
      <c r="F21" s="464"/>
    </row>
    <row r="22" spans="1:6" s="1" customFormat="1" ht="17.25" customHeight="1">
      <c r="A22" s="465" t="s">
        <v>465</v>
      </c>
      <c r="B22" s="466" t="s">
        <v>466</v>
      </c>
      <c r="C22" s="456"/>
      <c r="D22" s="456"/>
      <c r="E22" s="455"/>
      <c r="F22" s="456"/>
    </row>
    <row r="23" spans="1:6" s="1" customFormat="1" ht="30" customHeight="1">
      <c r="A23" s="465"/>
      <c r="B23" s="466"/>
      <c r="C23" s="456"/>
      <c r="D23" s="456"/>
      <c r="E23" s="455"/>
      <c r="F23" s="456"/>
    </row>
    <row r="24" spans="1:6" s="1" customFormat="1" ht="50.25" customHeight="1">
      <c r="A24" s="183" t="s">
        <v>467</v>
      </c>
      <c r="B24" s="184"/>
      <c r="C24" s="456"/>
      <c r="D24" s="456"/>
      <c r="E24" s="182"/>
      <c r="F24" s="182"/>
    </row>
    <row r="25" spans="1:6" s="189" customFormat="1" ht="57" customHeight="1">
      <c r="A25" s="185" t="s">
        <v>468</v>
      </c>
      <c r="B25" s="186" t="s">
        <v>48</v>
      </c>
      <c r="C25" s="468"/>
      <c r="D25" s="468"/>
      <c r="E25" s="188"/>
      <c r="F25" s="182"/>
    </row>
    <row r="26" spans="1:6" s="189" customFormat="1" ht="30.75" customHeight="1">
      <c r="A26" s="184" t="s">
        <v>469</v>
      </c>
      <c r="B26" s="190" t="s">
        <v>48</v>
      </c>
      <c r="C26" s="182"/>
      <c r="D26" s="182"/>
      <c r="E26" s="182"/>
      <c r="F26" s="182"/>
    </row>
    <row r="27" spans="1:6" s="189" customFormat="1" ht="30.75" customHeight="1">
      <c r="A27" s="184" t="s">
        <v>470</v>
      </c>
      <c r="B27" s="190" t="s">
        <v>48</v>
      </c>
      <c r="C27" s="182"/>
      <c r="D27" s="182"/>
      <c r="E27" s="182"/>
      <c r="F27" s="182"/>
    </row>
    <row r="28" spans="1:6" s="189" customFormat="1" ht="30.75" customHeight="1">
      <c r="A28" s="184" t="s">
        <v>471</v>
      </c>
      <c r="B28" s="190" t="s">
        <v>48</v>
      </c>
      <c r="C28" s="182"/>
      <c r="D28" s="182"/>
      <c r="E28" s="182"/>
      <c r="F28" s="182"/>
    </row>
    <row r="29" spans="1:6" s="189" customFormat="1" ht="30.75" customHeight="1">
      <c r="A29" s="184" t="s">
        <v>472</v>
      </c>
      <c r="B29" s="190" t="s">
        <v>48</v>
      </c>
      <c r="C29" s="182"/>
      <c r="D29" s="182"/>
      <c r="E29" s="182"/>
      <c r="F29" s="182"/>
    </row>
    <row r="30" spans="1:6" s="189" customFormat="1" ht="57" customHeight="1" hidden="1" outlineLevel="1">
      <c r="A30" s="185" t="s">
        <v>473</v>
      </c>
      <c r="B30" s="186" t="s">
        <v>48</v>
      </c>
      <c r="C30" s="468"/>
      <c r="D30" s="468"/>
      <c r="E30" s="188"/>
      <c r="F30" s="182"/>
    </row>
    <row r="31" spans="1:6" s="189" customFormat="1" ht="30.75" customHeight="1" hidden="1" outlineLevel="1">
      <c r="A31" s="184" t="s">
        <v>469</v>
      </c>
      <c r="B31" s="190" t="s">
        <v>48</v>
      </c>
      <c r="C31" s="182"/>
      <c r="D31" s="182"/>
      <c r="E31" s="182"/>
      <c r="F31" s="182"/>
    </row>
    <row r="32" spans="1:6" s="189" customFormat="1" ht="30.75" customHeight="1" hidden="1" outlineLevel="1">
      <c r="A32" s="184" t="s">
        <v>470</v>
      </c>
      <c r="B32" s="190" t="s">
        <v>48</v>
      </c>
      <c r="C32" s="182"/>
      <c r="D32" s="182"/>
      <c r="E32" s="182"/>
      <c r="F32" s="182"/>
    </row>
    <row r="33" spans="1:6" s="189" customFormat="1" ht="30.75" customHeight="1" hidden="1" outlineLevel="1">
      <c r="A33" s="184" t="s">
        <v>471</v>
      </c>
      <c r="B33" s="190" t="s">
        <v>48</v>
      </c>
      <c r="C33" s="182"/>
      <c r="D33" s="182"/>
      <c r="E33" s="182"/>
      <c r="F33" s="182"/>
    </row>
    <row r="34" spans="1:6" s="189" customFormat="1" ht="30.75" customHeight="1" hidden="1" outlineLevel="1">
      <c r="A34" s="184" t="s">
        <v>472</v>
      </c>
      <c r="B34" s="190" t="s">
        <v>48</v>
      </c>
      <c r="C34" s="182"/>
      <c r="D34" s="182"/>
      <c r="E34" s="182"/>
      <c r="F34" s="182"/>
    </row>
    <row r="35" spans="1:6" s="189" customFormat="1" ht="57" customHeight="1" hidden="1" outlineLevel="1">
      <c r="A35" s="191" t="s">
        <v>474</v>
      </c>
      <c r="B35" s="192" t="s">
        <v>48</v>
      </c>
      <c r="C35" s="469"/>
      <c r="D35" s="469"/>
      <c r="E35" s="194"/>
      <c r="F35" s="182"/>
    </row>
    <row r="36" spans="1:6" s="189" customFormat="1" ht="30.75" customHeight="1" hidden="1" outlineLevel="1">
      <c r="A36" s="184" t="s">
        <v>469</v>
      </c>
      <c r="B36" s="190" t="s">
        <v>48</v>
      </c>
      <c r="C36" s="182"/>
      <c r="D36" s="182"/>
      <c r="E36" s="182"/>
      <c r="F36" s="182"/>
    </row>
    <row r="37" spans="1:6" s="189" customFormat="1" ht="30.75" customHeight="1" hidden="1" outlineLevel="1">
      <c r="A37" s="184" t="s">
        <v>470</v>
      </c>
      <c r="B37" s="190" t="s">
        <v>48</v>
      </c>
      <c r="C37" s="182"/>
      <c r="D37" s="182"/>
      <c r="E37" s="182"/>
      <c r="F37" s="182"/>
    </row>
    <row r="38" spans="1:6" s="189" customFormat="1" ht="30.75" customHeight="1" hidden="1" outlineLevel="1">
      <c r="A38" s="184" t="s">
        <v>471</v>
      </c>
      <c r="B38" s="190" t="s">
        <v>48</v>
      </c>
      <c r="C38" s="182"/>
      <c r="D38" s="182"/>
      <c r="E38" s="182"/>
      <c r="F38" s="182"/>
    </row>
    <row r="39" spans="1:6" s="189" customFormat="1" ht="30.75" customHeight="1" hidden="1" outlineLevel="1">
      <c r="A39" s="184" t="s">
        <v>472</v>
      </c>
      <c r="B39" s="190" t="s">
        <v>48</v>
      </c>
      <c r="C39" s="182"/>
      <c r="D39" s="182"/>
      <c r="E39" s="182"/>
      <c r="F39" s="182"/>
    </row>
    <row r="40" spans="1:6" s="1" customFormat="1" ht="44.25" customHeight="1" collapsed="1">
      <c r="A40" s="195" t="s">
        <v>475</v>
      </c>
      <c r="B40" s="186" t="s">
        <v>48</v>
      </c>
      <c r="C40" s="187"/>
      <c r="D40" s="187"/>
      <c r="E40" s="188"/>
      <c r="F40" s="196"/>
    </row>
    <row r="41" spans="1:6" s="189" customFormat="1" ht="30.75" customHeight="1">
      <c r="A41" s="184" t="s">
        <v>469</v>
      </c>
      <c r="B41" s="190" t="s">
        <v>48</v>
      </c>
      <c r="C41" s="182"/>
      <c r="D41" s="182"/>
      <c r="E41" s="182"/>
      <c r="F41" s="182"/>
    </row>
    <row r="42" spans="1:6" s="1" customFormat="1" ht="44.25" customHeight="1">
      <c r="A42" s="184" t="s">
        <v>476</v>
      </c>
      <c r="B42" s="190" t="s">
        <v>48</v>
      </c>
      <c r="C42" s="182"/>
      <c r="D42" s="182"/>
      <c r="E42" s="182"/>
      <c r="F42" s="196"/>
    </row>
    <row r="43" spans="1:6" s="1" customFormat="1" ht="44.25" customHeight="1">
      <c r="A43" s="184" t="s">
        <v>471</v>
      </c>
      <c r="B43" s="190" t="s">
        <v>48</v>
      </c>
      <c r="C43" s="182"/>
      <c r="D43" s="182"/>
      <c r="E43" s="182"/>
      <c r="F43" s="196"/>
    </row>
    <row r="44" spans="1:6" s="1" customFormat="1" ht="44.25" customHeight="1">
      <c r="A44" s="184" t="s">
        <v>472</v>
      </c>
      <c r="B44" s="190" t="s">
        <v>48</v>
      </c>
      <c r="C44" s="182"/>
      <c r="D44" s="182"/>
      <c r="E44" s="182"/>
      <c r="F44" s="196"/>
    </row>
    <row r="45" spans="1:6" s="1" customFormat="1" ht="42.75" customHeight="1">
      <c r="A45" s="191" t="s">
        <v>477</v>
      </c>
      <c r="B45" s="192" t="s">
        <v>48</v>
      </c>
      <c r="C45" s="193"/>
      <c r="D45" s="193"/>
      <c r="E45" s="194"/>
      <c r="F45" s="196"/>
    </row>
    <row r="46" spans="1:6" s="1" customFormat="1" ht="36" customHeight="1">
      <c r="A46" s="184" t="s">
        <v>469</v>
      </c>
      <c r="B46" s="190" t="s">
        <v>48</v>
      </c>
      <c r="C46" s="196"/>
      <c r="D46" s="196"/>
      <c r="E46" s="196"/>
      <c r="F46" s="196"/>
    </row>
    <row r="47" spans="1:6" s="1" customFormat="1" ht="36" customHeight="1">
      <c r="A47" s="184" t="s">
        <v>476</v>
      </c>
      <c r="B47" s="190" t="s">
        <v>48</v>
      </c>
      <c r="C47" s="196"/>
      <c r="D47" s="196"/>
      <c r="E47" s="196"/>
      <c r="F47" s="196"/>
    </row>
    <row r="48" spans="1:6" s="1" customFormat="1" ht="44.25" customHeight="1">
      <c r="A48" s="184" t="s">
        <v>471</v>
      </c>
      <c r="B48" s="190" t="s">
        <v>48</v>
      </c>
      <c r="C48" s="182"/>
      <c r="D48" s="182"/>
      <c r="E48" s="182"/>
      <c r="F48" s="196"/>
    </row>
    <row r="49" spans="1:6" s="1" customFormat="1" ht="44.25" customHeight="1">
      <c r="A49" s="184" t="s">
        <v>472</v>
      </c>
      <c r="B49" s="190" t="s">
        <v>48</v>
      </c>
      <c r="C49" s="182"/>
      <c r="D49" s="182"/>
      <c r="E49" s="182"/>
      <c r="F49" s="196"/>
    </row>
    <row r="50" spans="1:6" s="1" customFormat="1" ht="42.75" customHeight="1">
      <c r="A50" s="191" t="s">
        <v>478</v>
      </c>
      <c r="B50" s="192" t="s">
        <v>48</v>
      </c>
      <c r="C50" s="193"/>
      <c r="D50" s="193"/>
      <c r="E50" s="194"/>
      <c r="F50" s="196"/>
    </row>
    <row r="51" spans="1:6" s="1" customFormat="1" ht="36" customHeight="1">
      <c r="A51" s="184" t="s">
        <v>471</v>
      </c>
      <c r="B51" s="190" t="s">
        <v>48</v>
      </c>
      <c r="C51" s="196"/>
      <c r="D51" s="196"/>
      <c r="E51" s="196"/>
      <c r="F51" s="196"/>
    </row>
    <row r="52" spans="1:6" s="1" customFormat="1" ht="36" customHeight="1">
      <c r="A52" s="184" t="s">
        <v>472</v>
      </c>
      <c r="B52" s="190" t="s">
        <v>48</v>
      </c>
      <c r="C52" s="196"/>
      <c r="D52" s="196"/>
      <c r="E52" s="196"/>
      <c r="F52" s="196"/>
    </row>
    <row r="53" spans="1:6" s="1" customFormat="1" ht="38.25" customHeight="1">
      <c r="A53" s="195" t="s">
        <v>479</v>
      </c>
      <c r="B53" s="186" t="s">
        <v>48</v>
      </c>
      <c r="C53" s="195"/>
      <c r="D53" s="197"/>
      <c r="E53" s="198"/>
      <c r="F53" s="196"/>
    </row>
    <row r="54" spans="1:6" s="1" customFormat="1" ht="42.75" customHeight="1">
      <c r="A54" s="191" t="s">
        <v>480</v>
      </c>
      <c r="B54" s="192" t="s">
        <v>48</v>
      </c>
      <c r="C54" s="193"/>
      <c r="D54" s="193"/>
      <c r="E54" s="194"/>
      <c r="F54" s="196"/>
    </row>
    <row r="55" spans="1:6" s="1" customFormat="1" ht="36" customHeight="1">
      <c r="A55" s="184" t="s">
        <v>471</v>
      </c>
      <c r="B55" s="190" t="s">
        <v>48</v>
      </c>
      <c r="C55" s="196"/>
      <c r="D55" s="196"/>
      <c r="E55" s="196"/>
      <c r="F55" s="196"/>
    </row>
    <row r="56" spans="1:6" s="1" customFormat="1" ht="36" customHeight="1">
      <c r="A56" s="184" t="s">
        <v>472</v>
      </c>
      <c r="B56" s="190" t="s">
        <v>48</v>
      </c>
      <c r="C56" s="196"/>
      <c r="D56" s="196"/>
      <c r="E56" s="196"/>
      <c r="F56" s="196"/>
    </row>
    <row r="57" spans="1:6" s="1" customFormat="1" ht="38.25" customHeight="1">
      <c r="A57" s="199" t="s">
        <v>481</v>
      </c>
      <c r="B57" s="190" t="s">
        <v>48</v>
      </c>
      <c r="C57" s="200"/>
      <c r="D57" s="201"/>
      <c r="E57" s="200"/>
      <c r="F57" s="196"/>
    </row>
    <row r="58" spans="1:6" s="1" customFormat="1" ht="38.25" customHeight="1" hidden="1" outlineLevel="1">
      <c r="A58" s="199" t="s">
        <v>482</v>
      </c>
      <c r="B58" s="190" t="s">
        <v>48</v>
      </c>
      <c r="C58" s="200"/>
      <c r="D58" s="201"/>
      <c r="E58" s="196">
        <f>E57-E59</f>
        <v>0</v>
      </c>
      <c r="F58" s="196"/>
    </row>
    <row r="59" spans="1:6" s="1" customFormat="1" ht="38.25" customHeight="1" hidden="1" outlineLevel="1">
      <c r="A59" s="199" t="s">
        <v>483</v>
      </c>
      <c r="B59" s="190" t="s">
        <v>48</v>
      </c>
      <c r="C59" s="200"/>
      <c r="D59" s="201"/>
      <c r="E59" s="200">
        <f>E35*-1</f>
        <v>0</v>
      </c>
      <c r="F59" s="196"/>
    </row>
    <row r="60" spans="1:6" s="181" customFormat="1" ht="9" customHeight="1" collapsed="1">
      <c r="A60" s="202"/>
      <c r="B60" s="202"/>
      <c r="C60" s="202"/>
      <c r="D60" s="202"/>
      <c r="E60" s="202"/>
      <c r="F60" s="202"/>
    </row>
    <row r="61" spans="1:7" s="181" customFormat="1" ht="22.5">
      <c r="A61" s="203" t="s">
        <v>484</v>
      </c>
      <c r="B61" s="166"/>
      <c r="C61" s="166"/>
      <c r="D61" s="166"/>
      <c r="E61" s="470" t="s">
        <v>484</v>
      </c>
      <c r="F61" s="470"/>
      <c r="G61" s="204"/>
    </row>
    <row r="62" spans="1:7" s="171" customFormat="1" ht="8.25" customHeight="1">
      <c r="A62" s="459"/>
      <c r="B62" s="167"/>
      <c r="C62" s="167"/>
      <c r="D62" s="167"/>
      <c r="E62" s="460"/>
      <c r="F62" s="460"/>
      <c r="G62" s="168"/>
    </row>
    <row r="63" spans="1:6" s="168" customFormat="1" ht="18" customHeight="1">
      <c r="A63" s="459"/>
      <c r="B63" s="167"/>
      <c r="C63" s="167"/>
      <c r="D63" s="167"/>
      <c r="E63" s="461"/>
      <c r="F63" s="461"/>
    </row>
    <row r="64" spans="1:7" s="168" customFormat="1" ht="24.75">
      <c r="A64" s="205"/>
      <c r="B64" s="170"/>
      <c r="C64" s="170"/>
      <c r="D64" s="170"/>
      <c r="E64" s="467" t="s">
        <v>457</v>
      </c>
      <c r="F64" s="467"/>
      <c r="G64" s="171"/>
    </row>
    <row r="65" spans="1:7" s="171" customFormat="1" ht="65.25" customHeight="1">
      <c r="A65" s="166" t="s">
        <v>485</v>
      </c>
      <c r="B65" s="166"/>
      <c r="C65" s="166"/>
      <c r="D65" s="166"/>
      <c r="E65" s="172" t="s">
        <v>458</v>
      </c>
      <c r="G65" s="204"/>
    </row>
    <row r="66" spans="1:9" s="176" customFormat="1" ht="25.5" customHeight="1">
      <c r="A66" s="173" t="s">
        <v>486</v>
      </c>
      <c r="B66" s="174"/>
      <c r="C66" s="175"/>
      <c r="D66" s="175"/>
      <c r="E66" s="173" t="s">
        <v>486</v>
      </c>
      <c r="G66" s="175"/>
      <c r="H66" s="175"/>
      <c r="I66" s="175"/>
    </row>
    <row r="67" spans="1:7" s="171" customFormat="1" ht="22.5">
      <c r="A67" s="167"/>
      <c r="B67" s="167"/>
      <c r="C67" s="167"/>
      <c r="D67" s="167"/>
      <c r="E67" s="168"/>
      <c r="F67" s="167"/>
      <c r="G67" s="168"/>
    </row>
  </sheetData>
  <sheetProtection/>
  <mergeCells count="22">
    <mergeCell ref="E64:F64"/>
    <mergeCell ref="C24:D24"/>
    <mergeCell ref="C25:D25"/>
    <mergeCell ref="C30:D30"/>
    <mergeCell ref="C35:D35"/>
    <mergeCell ref="E61:F61"/>
    <mergeCell ref="A62:A63"/>
    <mergeCell ref="E62:F62"/>
    <mergeCell ref="E63:F63"/>
    <mergeCell ref="A18:F18"/>
    <mergeCell ref="A19:F19"/>
    <mergeCell ref="C20:D20"/>
    <mergeCell ref="A21:F21"/>
    <mergeCell ref="A22:A23"/>
    <mergeCell ref="B22:B23"/>
    <mergeCell ref="C22:D23"/>
    <mergeCell ref="E22:E23"/>
    <mergeCell ref="F22:F23"/>
    <mergeCell ref="E2:F2"/>
    <mergeCell ref="E3:F3"/>
    <mergeCell ref="E4:F4"/>
    <mergeCell ref="A17:F17"/>
  </mergeCells>
  <printOptions/>
  <pageMargins left="1.1811023622047245" right="0.3937007874015748" top="0.3937007874015748" bottom="0.3937007874015748" header="0" footer="0"/>
  <pageSetup horizontalDpi="1200" verticalDpi="1200" orientation="portrait" paperSize="9" scale="4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W38"/>
  <sheetViews>
    <sheetView view="pageBreakPreview" zoomScale="115" zoomScaleSheetLayoutView="115" zoomScalePageLayoutView="0" workbookViewId="0" topLeftCell="A16">
      <selection activeCell="C36" sqref="C36"/>
    </sheetView>
  </sheetViews>
  <sheetFormatPr defaultColWidth="9.140625" defaultRowHeight="12.75"/>
  <cols>
    <col min="1" max="1" width="11.57421875" style="109" customWidth="1"/>
    <col min="2" max="2" width="4.28125" style="109" customWidth="1"/>
    <col min="3" max="3" width="4.28125" style="110" customWidth="1"/>
    <col min="4" max="4" width="14.00390625" style="111" customWidth="1"/>
    <col min="5" max="5" width="5.28125" style="114" customWidth="1"/>
    <col min="6" max="8" width="8.8515625" style="115" customWidth="1"/>
    <col min="9" max="9" width="5.7109375" style="115" customWidth="1"/>
    <col min="10" max="10" width="8.28125" style="115" customWidth="1"/>
    <col min="11" max="12" width="5.7109375" style="116" customWidth="1"/>
    <col min="13" max="13" width="8.28125" style="115" customWidth="1"/>
    <col min="14" max="14" width="9.7109375" style="117" customWidth="1"/>
  </cols>
  <sheetData>
    <row r="1" spans="5:14" ht="12.75">
      <c r="E1" s="112"/>
      <c r="F1" s="112"/>
      <c r="G1" s="451"/>
      <c r="H1" s="451"/>
      <c r="I1" s="451"/>
      <c r="J1" s="451"/>
      <c r="K1" s="451"/>
      <c r="L1" s="451"/>
      <c r="M1" s="451"/>
      <c r="N1" s="451"/>
    </row>
    <row r="2" spans="5:14" ht="12.75"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5:14" ht="12.75">
      <c r="E3" s="112"/>
      <c r="F3" s="451"/>
      <c r="G3" s="451"/>
      <c r="H3" s="451"/>
      <c r="I3" s="451"/>
      <c r="J3" s="451"/>
      <c r="K3" s="451"/>
      <c r="L3" s="451"/>
      <c r="M3" s="451"/>
      <c r="N3" s="451"/>
    </row>
    <row r="4" spans="5:14" ht="12.75">
      <c r="E4" s="451"/>
      <c r="F4" s="451"/>
      <c r="G4" s="451"/>
      <c r="H4" s="451"/>
      <c r="I4" s="451"/>
      <c r="J4" s="451"/>
      <c r="K4" s="451"/>
      <c r="L4" s="451"/>
      <c r="M4" s="451"/>
      <c r="N4" s="451"/>
    </row>
    <row r="6" spans="1:23" s="120" customFormat="1" ht="15">
      <c r="A6" s="118"/>
      <c r="B6" s="119"/>
      <c r="C6" s="119"/>
      <c r="D6" s="119"/>
      <c r="E6" s="119"/>
      <c r="F6" s="119"/>
      <c r="G6" s="119"/>
      <c r="H6" s="119"/>
      <c r="I6" s="119"/>
      <c r="J6" s="118"/>
      <c r="K6" s="119"/>
      <c r="L6" s="119"/>
      <c r="M6" s="119"/>
      <c r="N6" s="119"/>
      <c r="W6" s="121"/>
    </row>
    <row r="7" spans="1:10" s="122" customFormat="1" ht="15">
      <c r="A7" s="118"/>
      <c r="C7" s="123"/>
      <c r="E7" s="123"/>
      <c r="F7" s="123"/>
      <c r="J7" s="118"/>
    </row>
    <row r="8" spans="1:6" s="122" customFormat="1" ht="15">
      <c r="A8" s="124"/>
      <c r="C8" s="123"/>
      <c r="E8" s="123"/>
      <c r="F8" s="125"/>
    </row>
    <row r="9" spans="3:10" s="122" customFormat="1" ht="15">
      <c r="C9" s="123"/>
      <c r="E9" s="123"/>
      <c r="F9" s="125"/>
      <c r="J9" s="123"/>
    </row>
    <row r="10" spans="1:19" s="122" customFormat="1" ht="15">
      <c r="A10" s="126"/>
      <c r="C10" s="123"/>
      <c r="D10" s="118"/>
      <c r="E10" s="123"/>
      <c r="F10" s="127"/>
      <c r="J10" s="126"/>
      <c r="K10" s="126"/>
      <c r="L10" s="126"/>
      <c r="M10" s="118"/>
      <c r="N10" s="126"/>
      <c r="O10" s="126"/>
      <c r="P10" s="126"/>
      <c r="Q10" s="126"/>
      <c r="R10" s="126"/>
      <c r="S10" s="126"/>
    </row>
    <row r="11" spans="1:10" s="122" customFormat="1" ht="15">
      <c r="A11" s="128"/>
      <c r="C11" s="123"/>
      <c r="E11" s="123"/>
      <c r="J11" s="128"/>
    </row>
    <row r="12" spans="1:10" s="122" customFormat="1" ht="15">
      <c r="A12" s="128"/>
      <c r="C12" s="123"/>
      <c r="E12" s="123"/>
      <c r="J12" s="128"/>
    </row>
    <row r="13" spans="1:10" s="122" customFormat="1" ht="15">
      <c r="A13" s="128"/>
      <c r="C13" s="123"/>
      <c r="E13" s="123"/>
      <c r="J13" s="128"/>
    </row>
    <row r="14" spans="1:23" ht="39.75" customHeight="1">
      <c r="A14" s="452" t="s">
        <v>488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129"/>
      <c r="P14" s="129"/>
      <c r="Q14" s="129"/>
      <c r="R14" s="129"/>
      <c r="S14" s="129"/>
      <c r="T14" s="129"/>
      <c r="U14" s="129"/>
      <c r="V14" s="129"/>
      <c r="W14" s="129"/>
    </row>
    <row r="15" spans="1:14" s="131" customFormat="1" ht="15">
      <c r="A15" s="130" t="s">
        <v>489</v>
      </c>
      <c r="B15" s="130"/>
      <c r="D15" s="130" t="s">
        <v>417</v>
      </c>
      <c r="F15" s="132" t="s">
        <v>490</v>
      </c>
      <c r="G15" s="132"/>
      <c r="H15" s="132"/>
      <c r="I15" s="132"/>
      <c r="J15" s="132"/>
      <c r="K15" s="132"/>
      <c r="L15" s="132"/>
      <c r="M15" s="132"/>
      <c r="N15" s="133"/>
    </row>
    <row r="16" spans="1:14" s="131" customFormat="1" ht="15">
      <c r="A16" s="130" t="s">
        <v>491</v>
      </c>
      <c r="B16" s="130"/>
      <c r="D16" s="130" t="s">
        <v>337</v>
      </c>
      <c r="F16" s="132" t="s">
        <v>492</v>
      </c>
      <c r="G16" s="132"/>
      <c r="H16" s="132"/>
      <c r="I16" s="132"/>
      <c r="J16" s="132"/>
      <c r="K16" s="132"/>
      <c r="L16" s="132"/>
      <c r="M16" s="132"/>
      <c r="N16" s="133"/>
    </row>
    <row r="17" spans="1:14" s="131" customFormat="1" ht="15">
      <c r="A17" s="130" t="s">
        <v>493</v>
      </c>
      <c r="B17" s="130"/>
      <c r="D17" s="130" t="s">
        <v>349</v>
      </c>
      <c r="F17" s="132" t="s">
        <v>494</v>
      </c>
      <c r="G17" s="132"/>
      <c r="H17" s="132"/>
      <c r="I17" s="132"/>
      <c r="J17" s="132"/>
      <c r="K17" s="132"/>
      <c r="L17" s="132"/>
      <c r="M17" s="132"/>
      <c r="N17" s="133"/>
    </row>
    <row r="18" spans="1:14" s="131" customFormat="1" ht="15">
      <c r="A18" s="130" t="s">
        <v>495</v>
      </c>
      <c r="B18" s="130"/>
      <c r="D18" s="130" t="s">
        <v>349</v>
      </c>
      <c r="F18" s="132" t="s">
        <v>496</v>
      </c>
      <c r="G18" s="132"/>
      <c r="H18" s="132"/>
      <c r="I18" s="132"/>
      <c r="J18" s="132"/>
      <c r="K18" s="132"/>
      <c r="L18" s="132"/>
      <c r="M18" s="132"/>
      <c r="N18" s="133"/>
    </row>
    <row r="19" spans="1:14" s="131" customFormat="1" ht="15">
      <c r="A19" s="130" t="s">
        <v>497</v>
      </c>
      <c r="B19" s="130"/>
      <c r="D19" s="130" t="s">
        <v>349</v>
      </c>
      <c r="F19" s="132" t="s">
        <v>498</v>
      </c>
      <c r="G19" s="132"/>
      <c r="H19" s="132"/>
      <c r="I19" s="132"/>
      <c r="J19" s="132"/>
      <c r="K19" s="132"/>
      <c r="L19" s="132"/>
      <c r="M19" s="132"/>
      <c r="N19" s="133"/>
    </row>
    <row r="20" spans="1:14" s="131" customFormat="1" ht="15">
      <c r="A20" s="130" t="s">
        <v>499</v>
      </c>
      <c r="B20" s="130"/>
      <c r="D20" s="130" t="s">
        <v>500</v>
      </c>
      <c r="F20" s="132" t="s">
        <v>262</v>
      </c>
      <c r="G20" s="132"/>
      <c r="H20" s="132"/>
      <c r="I20" s="132"/>
      <c r="J20" s="132"/>
      <c r="K20" s="132"/>
      <c r="L20" s="132"/>
      <c r="M20" s="132"/>
      <c r="N20" s="133"/>
    </row>
    <row r="21" spans="1:14" s="131" customFormat="1" ht="15">
      <c r="A21" s="130" t="s">
        <v>501</v>
      </c>
      <c r="B21" s="130"/>
      <c r="D21" s="130" t="s">
        <v>373</v>
      </c>
      <c r="F21" s="132" t="s">
        <v>10</v>
      </c>
      <c r="G21" s="132"/>
      <c r="H21" s="132"/>
      <c r="I21" s="132"/>
      <c r="J21" s="132"/>
      <c r="K21" s="132"/>
      <c r="L21" s="132"/>
      <c r="M21" s="132"/>
      <c r="N21" s="133"/>
    </row>
    <row r="22" spans="1:14" s="131" customFormat="1" ht="15">
      <c r="A22" s="130" t="s">
        <v>502</v>
      </c>
      <c r="B22" s="130"/>
      <c r="D22" s="130" t="s">
        <v>409</v>
      </c>
      <c r="F22" s="132" t="s">
        <v>440</v>
      </c>
      <c r="G22" s="132"/>
      <c r="H22" s="132"/>
      <c r="I22" s="132"/>
      <c r="J22" s="132"/>
      <c r="K22" s="132"/>
      <c r="L22" s="132"/>
      <c r="M22" s="132"/>
      <c r="N22" s="133"/>
    </row>
    <row r="23" spans="1:14" s="131" customFormat="1" ht="15">
      <c r="A23" s="130" t="s">
        <v>503</v>
      </c>
      <c r="B23" s="130"/>
      <c r="D23" s="130" t="s">
        <v>504</v>
      </c>
      <c r="F23" s="132" t="s">
        <v>265</v>
      </c>
      <c r="G23" s="132"/>
      <c r="H23" s="132"/>
      <c r="I23" s="132"/>
      <c r="J23" s="132"/>
      <c r="K23" s="132"/>
      <c r="L23" s="132"/>
      <c r="M23" s="132"/>
      <c r="N23" s="133"/>
    </row>
    <row r="24" spans="1:14" s="131" customFormat="1" ht="15">
      <c r="A24" s="130" t="s">
        <v>505</v>
      </c>
      <c r="B24" s="130"/>
      <c r="D24" s="130" t="s">
        <v>409</v>
      </c>
      <c r="F24" s="132" t="s">
        <v>266</v>
      </c>
      <c r="G24" s="132"/>
      <c r="H24" s="132"/>
      <c r="I24" s="132"/>
      <c r="J24" s="132"/>
      <c r="K24" s="132"/>
      <c r="L24" s="132"/>
      <c r="M24" s="132"/>
      <c r="N24" s="133"/>
    </row>
    <row r="25" spans="1:14" s="131" customFormat="1" ht="15">
      <c r="A25" s="130" t="s">
        <v>506</v>
      </c>
      <c r="B25" s="130"/>
      <c r="D25" s="130" t="s">
        <v>504</v>
      </c>
      <c r="F25" s="132" t="s">
        <v>287</v>
      </c>
      <c r="G25" s="132"/>
      <c r="H25" s="132"/>
      <c r="I25" s="132"/>
      <c r="J25" s="132"/>
      <c r="K25" s="132"/>
      <c r="L25" s="132"/>
      <c r="M25" s="132"/>
      <c r="N25" s="133"/>
    </row>
    <row r="26" spans="1:14" s="131" customFormat="1" ht="15">
      <c r="A26" s="130" t="s">
        <v>507</v>
      </c>
      <c r="B26" s="130"/>
      <c r="D26" s="130" t="s">
        <v>328</v>
      </c>
      <c r="F26" s="132" t="s">
        <v>508</v>
      </c>
      <c r="G26" s="132"/>
      <c r="H26" s="132"/>
      <c r="I26" s="132"/>
      <c r="J26" s="132"/>
      <c r="K26" s="132"/>
      <c r="L26" s="132"/>
      <c r="M26" s="132"/>
      <c r="N26" s="133"/>
    </row>
    <row r="27" spans="1:14" s="131" customFormat="1" ht="15">
      <c r="A27" s="130" t="s">
        <v>509</v>
      </c>
      <c r="B27" s="130"/>
      <c r="D27" s="130" t="s">
        <v>328</v>
      </c>
      <c r="F27" s="132" t="s">
        <v>510</v>
      </c>
      <c r="G27" s="132"/>
      <c r="H27" s="132"/>
      <c r="I27" s="132"/>
      <c r="J27" s="132"/>
      <c r="K27" s="132"/>
      <c r="L27" s="132"/>
      <c r="M27" s="132"/>
      <c r="N27" s="133"/>
    </row>
    <row r="28" spans="1:14" s="131" customFormat="1" ht="15">
      <c r="A28" s="130" t="s">
        <v>511</v>
      </c>
      <c r="B28" s="130"/>
      <c r="D28" s="134" t="s">
        <v>407</v>
      </c>
      <c r="E28" s="135"/>
      <c r="F28" s="132" t="s">
        <v>247</v>
      </c>
      <c r="G28" s="132"/>
      <c r="H28" s="132"/>
      <c r="I28" s="132"/>
      <c r="J28" s="132"/>
      <c r="K28" s="132"/>
      <c r="L28" s="132"/>
      <c r="M28" s="132"/>
      <c r="N28" s="133"/>
    </row>
    <row r="29" spans="1:14" s="131" customFormat="1" ht="15">
      <c r="A29" s="130" t="s">
        <v>512</v>
      </c>
      <c r="B29" s="130"/>
      <c r="D29" s="134" t="s">
        <v>349</v>
      </c>
      <c r="E29" s="135"/>
      <c r="F29" s="132" t="s">
        <v>513</v>
      </c>
      <c r="G29" s="132"/>
      <c r="H29" s="132"/>
      <c r="I29" s="132"/>
      <c r="J29" s="132"/>
      <c r="K29" s="132"/>
      <c r="L29" s="132"/>
      <c r="M29" s="132"/>
      <c r="N29" s="133"/>
    </row>
    <row r="30" spans="1:7" ht="15">
      <c r="A30" s="130" t="s">
        <v>514</v>
      </c>
      <c r="D30" s="134" t="s">
        <v>370</v>
      </c>
      <c r="F30" s="132" t="s">
        <v>515</v>
      </c>
      <c r="G30" s="132"/>
    </row>
    <row r="31" spans="1:7" ht="15">
      <c r="A31" s="130" t="s">
        <v>516</v>
      </c>
      <c r="D31" s="134" t="s">
        <v>517</v>
      </c>
      <c r="F31" s="132" t="s">
        <v>518</v>
      </c>
      <c r="G31" s="132"/>
    </row>
    <row r="32" spans="1:7" ht="15">
      <c r="A32" s="130" t="s">
        <v>519</v>
      </c>
      <c r="D32" s="134" t="s">
        <v>520</v>
      </c>
      <c r="F32" s="132" t="s">
        <v>521</v>
      </c>
      <c r="G32" s="132"/>
    </row>
    <row r="33" spans="1:7" ht="15">
      <c r="A33" s="130" t="s">
        <v>522</v>
      </c>
      <c r="D33" s="134" t="s">
        <v>520</v>
      </c>
      <c r="F33" s="132" t="s">
        <v>523</v>
      </c>
      <c r="G33" s="132"/>
    </row>
    <row r="34" spans="1:7" ht="15">
      <c r="A34" s="130" t="s">
        <v>524</v>
      </c>
      <c r="D34" s="134" t="s">
        <v>520</v>
      </c>
      <c r="F34" s="132" t="s">
        <v>525</v>
      </c>
      <c r="G34" s="132"/>
    </row>
    <row r="35" spans="1:7" ht="15">
      <c r="A35" s="130" t="s">
        <v>526</v>
      </c>
      <c r="D35" s="134" t="s">
        <v>520</v>
      </c>
      <c r="F35" s="132" t="s">
        <v>527</v>
      </c>
      <c r="G35" s="132"/>
    </row>
    <row r="36" spans="1:7" ht="15">
      <c r="A36" s="130" t="s">
        <v>528</v>
      </c>
      <c r="D36" s="134" t="s">
        <v>520</v>
      </c>
      <c r="F36" s="132" t="s">
        <v>529</v>
      </c>
      <c r="G36" s="132"/>
    </row>
    <row r="37" spans="1:7" ht="15">
      <c r="A37" s="130" t="s">
        <v>530</v>
      </c>
      <c r="D37" s="134" t="s">
        <v>520</v>
      </c>
      <c r="F37" s="132" t="s">
        <v>531</v>
      </c>
      <c r="G37" s="132"/>
    </row>
    <row r="38" spans="1:7" ht="15">
      <c r="A38" s="130" t="s">
        <v>532</v>
      </c>
      <c r="D38" s="134" t="s">
        <v>354</v>
      </c>
      <c r="F38" s="132" t="s">
        <v>533</v>
      </c>
      <c r="G38" s="132"/>
    </row>
  </sheetData>
  <sheetProtection/>
  <mergeCells count="5">
    <mergeCell ref="G1:N1"/>
    <mergeCell ref="E2:N2"/>
    <mergeCell ref="F3:N3"/>
    <mergeCell ref="E4:N4"/>
    <mergeCell ref="A14:N14"/>
  </mergeCells>
  <printOptions/>
  <pageMargins left="0.7874015748031497" right="0.3937007874015748" top="0.3937007874015748" bottom="0.3937007874015748" header="0" footer="0"/>
  <pageSetup horizontalDpi="1200" verticalDpi="1200" orientation="portrait" paperSize="9" scale="7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5:W71"/>
  <sheetViews>
    <sheetView view="pageBreakPreview" zoomScale="60" zoomScalePageLayoutView="0" workbookViewId="0" topLeftCell="A46">
      <selection activeCell="O71" sqref="O71"/>
    </sheetView>
  </sheetViews>
  <sheetFormatPr defaultColWidth="9.140625" defaultRowHeight="12.75"/>
  <cols>
    <col min="1" max="1" width="8.00390625" style="207" customWidth="1"/>
    <col min="2" max="2" width="17.57421875" style="207" customWidth="1"/>
    <col min="3" max="3" width="21.57421875" style="207" customWidth="1"/>
    <col min="4" max="4" width="7.57421875" style="207" customWidth="1"/>
    <col min="5" max="7" width="7.00390625" style="207" customWidth="1"/>
    <col min="8" max="8" width="6.421875" style="207" customWidth="1"/>
    <col min="9" max="9" width="6.8515625" style="207" customWidth="1"/>
    <col min="10" max="10" width="6.7109375" style="212" customWidth="1"/>
    <col min="11" max="11" width="7.57421875" style="207" customWidth="1"/>
    <col min="12" max="12" width="8.7109375" style="207" customWidth="1"/>
    <col min="13" max="13" width="11.00390625" style="207" customWidth="1"/>
    <col min="14" max="14" width="12.421875" style="207" customWidth="1"/>
    <col min="15" max="17" width="5.7109375" style="207" customWidth="1"/>
    <col min="18" max="18" width="6.57421875" style="207" customWidth="1"/>
    <col min="19" max="19" width="6.7109375" style="207" customWidth="1"/>
    <col min="20" max="20" width="6.57421875" style="207" customWidth="1"/>
    <col min="21" max="16384" width="9.140625" style="207" customWidth="1"/>
  </cols>
  <sheetData>
    <row r="25" spans="1:21" ht="34.5" customHeight="1">
      <c r="A25" s="476" t="s">
        <v>534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</row>
    <row r="26" spans="1:21" ht="32.25" customHeight="1">
      <c r="A26" s="478" t="s">
        <v>809</v>
      </c>
      <c r="B26" s="478"/>
      <c r="C26" s="478"/>
      <c r="D26" s="478"/>
      <c r="E26" s="478"/>
      <c r="F26" s="478"/>
      <c r="G26" s="478"/>
      <c r="H26" s="478"/>
      <c r="I26" s="478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</row>
    <row r="27" spans="10:12" ht="14.25" customHeight="1">
      <c r="J27" s="207"/>
      <c r="L27" s="212"/>
    </row>
    <row r="28" spans="1:23" ht="12.75" customHeight="1">
      <c r="A28" s="471" t="s">
        <v>810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209"/>
      <c r="P28" s="213"/>
      <c r="Q28" s="213"/>
      <c r="R28" s="213"/>
      <c r="S28" s="213"/>
      <c r="T28" s="213"/>
      <c r="U28" s="213"/>
      <c r="V28" s="213"/>
      <c r="W28" s="213"/>
    </row>
    <row r="29" spans="1:23" ht="33" customHeight="1">
      <c r="A29" s="471"/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209"/>
      <c r="P29" s="213"/>
      <c r="Q29" s="213"/>
      <c r="R29" s="213"/>
      <c r="S29" s="213"/>
      <c r="T29" s="213"/>
      <c r="U29" s="213"/>
      <c r="V29" s="213"/>
      <c r="W29" s="213"/>
    </row>
    <row r="30" spans="1:23" ht="12.75" customHeight="1">
      <c r="A30" s="471" t="s">
        <v>811</v>
      </c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209"/>
      <c r="P30" s="211"/>
      <c r="Q30" s="211"/>
      <c r="R30" s="211"/>
      <c r="S30" s="211"/>
      <c r="T30" s="211"/>
      <c r="U30" s="211"/>
      <c r="V30" s="211"/>
      <c r="W30" s="211"/>
    </row>
    <row r="31" spans="1:23" ht="29.25" customHeight="1">
      <c r="A31" s="471"/>
      <c r="B31" s="471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209"/>
      <c r="P31" s="211"/>
      <c r="Q31" s="211"/>
      <c r="R31" s="211"/>
      <c r="S31" s="211"/>
      <c r="T31" s="211"/>
      <c r="U31" s="211"/>
      <c r="V31" s="211"/>
      <c r="W31" s="211"/>
    </row>
    <row r="32" spans="1:9" ht="12.75">
      <c r="A32" s="214" t="s">
        <v>535</v>
      </c>
      <c r="C32" s="215">
        <f>E36-F43+F51+F59</f>
        <v>0</v>
      </c>
      <c r="D32" s="216" t="s">
        <v>536</v>
      </c>
      <c r="E32" s="216" t="s">
        <v>537</v>
      </c>
      <c r="F32" s="217">
        <f>H36-I43+I51+I59</f>
        <v>0</v>
      </c>
      <c r="G32" s="218" t="s">
        <v>472</v>
      </c>
      <c r="H32" s="215">
        <f>J36-K43+K51+K59</f>
        <v>0</v>
      </c>
      <c r="I32" s="219" t="s">
        <v>538</v>
      </c>
    </row>
    <row r="33" spans="1:4" ht="12.75">
      <c r="A33" s="207" t="s">
        <v>539</v>
      </c>
      <c r="C33" s="220"/>
      <c r="D33" s="221"/>
    </row>
    <row r="34" spans="3:4" ht="12.75">
      <c r="C34" s="220"/>
      <c r="D34" s="221"/>
    </row>
    <row r="35" spans="1:3" ht="12.75">
      <c r="A35" s="214"/>
      <c r="C35" s="220"/>
    </row>
    <row r="36" spans="1:13" ht="24" customHeight="1">
      <c r="A36" s="472" t="s">
        <v>540</v>
      </c>
      <c r="B36" s="473"/>
      <c r="C36" s="473"/>
      <c r="D36" s="473"/>
      <c r="E36" s="222">
        <f>H36+J36</f>
        <v>0</v>
      </c>
      <c r="F36" s="216" t="s">
        <v>536</v>
      </c>
      <c r="G36" s="216" t="s">
        <v>537</v>
      </c>
      <c r="H36" s="223">
        <f>K41</f>
        <v>0</v>
      </c>
      <c r="I36" s="216" t="s">
        <v>472</v>
      </c>
      <c r="J36" s="223">
        <f>J41</f>
        <v>0</v>
      </c>
      <c r="K36" s="224"/>
      <c r="L36" s="474"/>
      <c r="M36" s="475"/>
    </row>
    <row r="37" spans="1:14" ht="78.75">
      <c r="A37" s="226" t="s">
        <v>541</v>
      </c>
      <c r="B37" s="227" t="s">
        <v>542</v>
      </c>
      <c r="C37" s="228" t="s">
        <v>543</v>
      </c>
      <c r="D37" s="480" t="s">
        <v>812</v>
      </c>
      <c r="E37" s="480"/>
      <c r="F37" s="480"/>
      <c r="G37" s="480" t="s">
        <v>544</v>
      </c>
      <c r="H37" s="480"/>
      <c r="I37" s="480"/>
      <c r="J37" s="481" t="s">
        <v>545</v>
      </c>
      <c r="K37" s="481"/>
      <c r="L37" s="481"/>
      <c r="M37" s="482" t="s">
        <v>546</v>
      </c>
      <c r="N37" s="483"/>
    </row>
    <row r="38" spans="1:14" ht="21.75" customHeight="1">
      <c r="A38" s="229"/>
      <c r="B38" s="227"/>
      <c r="C38" s="230"/>
      <c r="D38" s="231" t="s">
        <v>472</v>
      </c>
      <c r="E38" s="231" t="s">
        <v>537</v>
      </c>
      <c r="F38" s="231" t="s">
        <v>547</v>
      </c>
      <c r="G38" s="231" t="s">
        <v>472</v>
      </c>
      <c r="H38" s="231" t="s">
        <v>537</v>
      </c>
      <c r="I38" s="232" t="s">
        <v>547</v>
      </c>
      <c r="J38" s="231" t="s">
        <v>472</v>
      </c>
      <c r="K38" s="231" t="s">
        <v>537</v>
      </c>
      <c r="L38" s="232" t="s">
        <v>547</v>
      </c>
      <c r="M38" s="484"/>
      <c r="N38" s="485"/>
    </row>
    <row r="39" spans="1:14" ht="15" customHeight="1">
      <c r="A39" s="227"/>
      <c r="B39" s="233"/>
      <c r="C39" s="234"/>
      <c r="D39" s="231"/>
      <c r="E39" s="231"/>
      <c r="F39" s="235"/>
      <c r="G39" s="236"/>
      <c r="H39" s="235"/>
      <c r="I39" s="235"/>
      <c r="J39" s="237"/>
      <c r="K39" s="237"/>
      <c r="L39" s="237"/>
      <c r="M39" s="486"/>
      <c r="N39" s="486"/>
    </row>
    <row r="40" spans="1:14" ht="18" customHeight="1">
      <c r="A40" s="229"/>
      <c r="B40" s="238"/>
      <c r="C40" s="239"/>
      <c r="D40" s="231"/>
      <c r="E40" s="231"/>
      <c r="F40" s="235"/>
      <c r="G40" s="236"/>
      <c r="H40" s="235"/>
      <c r="I40" s="235"/>
      <c r="J40" s="237"/>
      <c r="K40" s="237"/>
      <c r="L40" s="237"/>
      <c r="M40" s="487"/>
      <c r="N40" s="488"/>
    </row>
    <row r="41" spans="2:13" ht="12.75">
      <c r="B41" s="240"/>
      <c r="C41" s="241"/>
      <c r="D41" s="242"/>
      <c r="E41" s="243"/>
      <c r="F41" s="243"/>
      <c r="G41" s="243"/>
      <c r="H41" s="243"/>
      <c r="I41" s="243"/>
      <c r="J41" s="244">
        <f>SUM(J39:J40)</f>
        <v>0</v>
      </c>
      <c r="K41" s="244">
        <f>SUM(K39:K40)</f>
        <v>0</v>
      </c>
      <c r="L41" s="244">
        <f>SUM(L39:L40)</f>
        <v>0</v>
      </c>
      <c r="M41" s="245"/>
    </row>
    <row r="42" spans="2:13" ht="12.75">
      <c r="B42" s="240"/>
      <c r="C42" s="241"/>
      <c r="D42" s="242"/>
      <c r="E42" s="243"/>
      <c r="F42" s="243"/>
      <c r="G42" s="243"/>
      <c r="H42" s="243"/>
      <c r="I42" s="243"/>
      <c r="J42" s="245"/>
      <c r="K42" s="245"/>
      <c r="L42" s="245"/>
      <c r="M42" s="245"/>
    </row>
    <row r="43" spans="1:13" ht="28.5" customHeight="1">
      <c r="A43" s="489" t="s">
        <v>813</v>
      </c>
      <c r="B43" s="490"/>
      <c r="C43" s="490"/>
      <c r="D43" s="490"/>
      <c r="E43" s="246"/>
      <c r="F43" s="223">
        <f>L48</f>
        <v>0</v>
      </c>
      <c r="G43" s="221" t="s">
        <v>536</v>
      </c>
      <c r="H43" s="221" t="s">
        <v>537</v>
      </c>
      <c r="I43" s="223">
        <f>K48</f>
        <v>0</v>
      </c>
      <c r="J43" s="247" t="s">
        <v>472</v>
      </c>
      <c r="K43" s="248">
        <f>J48</f>
        <v>0</v>
      </c>
      <c r="L43" s="474"/>
      <c r="M43" s="475"/>
    </row>
    <row r="44" spans="1:14" ht="32.25" customHeight="1">
      <c r="A44" s="491" t="s">
        <v>541</v>
      </c>
      <c r="B44" s="486" t="s">
        <v>542</v>
      </c>
      <c r="C44" s="491" t="s">
        <v>543</v>
      </c>
      <c r="D44" s="480" t="s">
        <v>812</v>
      </c>
      <c r="E44" s="480"/>
      <c r="F44" s="480"/>
      <c r="G44" s="480" t="s">
        <v>544</v>
      </c>
      <c r="H44" s="480"/>
      <c r="I44" s="480"/>
      <c r="J44" s="481" t="s">
        <v>545</v>
      </c>
      <c r="K44" s="481"/>
      <c r="L44" s="481"/>
      <c r="M44" s="482" t="s">
        <v>546</v>
      </c>
      <c r="N44" s="483"/>
    </row>
    <row r="45" spans="1:14" ht="50.25" customHeight="1">
      <c r="A45" s="492"/>
      <c r="B45" s="486"/>
      <c r="C45" s="492"/>
      <c r="D45" s="231" t="s">
        <v>472</v>
      </c>
      <c r="E45" s="231" t="s">
        <v>537</v>
      </c>
      <c r="F45" s="231" t="s">
        <v>547</v>
      </c>
      <c r="G45" s="231" t="s">
        <v>472</v>
      </c>
      <c r="H45" s="231" t="s">
        <v>537</v>
      </c>
      <c r="I45" s="232" t="s">
        <v>547</v>
      </c>
      <c r="J45" s="231" t="s">
        <v>472</v>
      </c>
      <c r="K45" s="231" t="s">
        <v>537</v>
      </c>
      <c r="L45" s="232" t="s">
        <v>547</v>
      </c>
      <c r="M45" s="484"/>
      <c r="N45" s="485"/>
    </row>
    <row r="46" spans="1:14" ht="18" customHeight="1">
      <c r="A46" s="231"/>
      <c r="B46" s="249"/>
      <c r="C46" s="250"/>
      <c r="D46" s="231"/>
      <c r="E46" s="231"/>
      <c r="F46" s="235"/>
      <c r="G46" s="235"/>
      <c r="H46" s="235"/>
      <c r="I46" s="235"/>
      <c r="J46" s="251"/>
      <c r="K46" s="251"/>
      <c r="L46" s="251"/>
      <c r="M46" s="493"/>
      <c r="N46" s="494"/>
    </row>
    <row r="47" spans="1:14" ht="16.5" customHeight="1">
      <c r="A47" s="231"/>
      <c r="B47" s="252"/>
      <c r="C47" s="253"/>
      <c r="D47" s="231"/>
      <c r="E47" s="231"/>
      <c r="F47" s="235"/>
      <c r="G47" s="235"/>
      <c r="H47" s="235"/>
      <c r="I47" s="235"/>
      <c r="J47" s="251"/>
      <c r="K47" s="251"/>
      <c r="L47" s="251"/>
      <c r="M47" s="493"/>
      <c r="N47" s="494"/>
    </row>
    <row r="48" spans="1:13" ht="12.75">
      <c r="A48" s="210"/>
      <c r="B48" s="240"/>
      <c r="C48" s="241"/>
      <c r="D48" s="242"/>
      <c r="E48" s="243"/>
      <c r="F48" s="254"/>
      <c r="G48" s="254"/>
      <c r="H48" s="254"/>
      <c r="I48" s="254"/>
      <c r="J48" s="255">
        <f>SUM(J46:J47)</f>
        <v>0</v>
      </c>
      <c r="K48" s="255">
        <f>SUM(K46:K47)</f>
        <v>0</v>
      </c>
      <c r="L48" s="255">
        <f>SUM(L46:L47)</f>
        <v>0</v>
      </c>
      <c r="M48" s="256"/>
    </row>
    <row r="49" spans="1:13" ht="12.75">
      <c r="A49" s="210"/>
      <c r="B49" s="240"/>
      <c r="C49" s="241"/>
      <c r="D49" s="242"/>
      <c r="E49" s="243"/>
      <c r="F49" s="243"/>
      <c r="G49" s="243"/>
      <c r="H49" s="243"/>
      <c r="I49" s="243"/>
      <c r="J49" s="245"/>
      <c r="K49" s="245"/>
      <c r="L49" s="245"/>
      <c r="M49" s="256"/>
    </row>
    <row r="50" spans="1:13" ht="12.75">
      <c r="A50" s="210"/>
      <c r="B50" s="240"/>
      <c r="C50" s="241"/>
      <c r="D50" s="242"/>
      <c r="E50" s="243"/>
      <c r="F50" s="243"/>
      <c r="G50" s="243"/>
      <c r="H50" s="243"/>
      <c r="I50" s="243"/>
      <c r="J50" s="245"/>
      <c r="K50" s="245"/>
      <c r="L50" s="245"/>
      <c r="M50" s="256"/>
    </row>
    <row r="51" spans="1:12" ht="15" customHeight="1">
      <c r="A51" s="495" t="s">
        <v>548</v>
      </c>
      <c r="B51" s="496"/>
      <c r="C51" s="496"/>
      <c r="D51" s="496"/>
      <c r="E51" s="496"/>
      <c r="F51" s="217">
        <f>L56</f>
        <v>0</v>
      </c>
      <c r="G51" s="216" t="s">
        <v>536</v>
      </c>
      <c r="H51" s="216" t="s">
        <v>537</v>
      </c>
      <c r="I51" s="217">
        <f>P56-S56</f>
        <v>0</v>
      </c>
      <c r="J51" s="218" t="s">
        <v>472</v>
      </c>
      <c r="K51" s="217">
        <f>J56</f>
        <v>0</v>
      </c>
      <c r="L51" s="219"/>
    </row>
    <row r="52" spans="1:20" s="243" customFormat="1" ht="41.25" customHeight="1">
      <c r="A52" s="486" t="s">
        <v>541</v>
      </c>
      <c r="B52" s="486" t="s">
        <v>542</v>
      </c>
      <c r="C52" s="480" t="s">
        <v>543</v>
      </c>
      <c r="D52" s="486" t="s">
        <v>812</v>
      </c>
      <c r="E52" s="486"/>
      <c r="F52" s="486"/>
      <c r="G52" s="486" t="s">
        <v>544</v>
      </c>
      <c r="H52" s="486"/>
      <c r="I52" s="486"/>
      <c r="J52" s="481" t="s">
        <v>545</v>
      </c>
      <c r="K52" s="481"/>
      <c r="L52" s="481"/>
      <c r="M52" s="482" t="s">
        <v>546</v>
      </c>
      <c r="N52" s="483"/>
      <c r="O52" s="498" t="s">
        <v>814</v>
      </c>
      <c r="P52" s="499"/>
      <c r="Q52" s="500"/>
      <c r="R52" s="498" t="s">
        <v>549</v>
      </c>
      <c r="S52" s="499"/>
      <c r="T52" s="500"/>
    </row>
    <row r="53" spans="1:20" s="243" customFormat="1" ht="45.75" customHeight="1">
      <c r="A53" s="486"/>
      <c r="B53" s="486"/>
      <c r="C53" s="497"/>
      <c r="D53" s="231" t="s">
        <v>472</v>
      </c>
      <c r="E53" s="231" t="s">
        <v>537</v>
      </c>
      <c r="F53" s="231" t="s">
        <v>547</v>
      </c>
      <c r="G53" s="231" t="s">
        <v>472</v>
      </c>
      <c r="H53" s="231" t="s">
        <v>537</v>
      </c>
      <c r="I53" s="231" t="s">
        <v>547</v>
      </c>
      <c r="J53" s="231" t="s">
        <v>472</v>
      </c>
      <c r="K53" s="231" t="s">
        <v>537</v>
      </c>
      <c r="L53" s="232" t="s">
        <v>547</v>
      </c>
      <c r="M53" s="484"/>
      <c r="N53" s="485"/>
      <c r="O53" s="231" t="s">
        <v>472</v>
      </c>
      <c r="P53" s="231" t="s">
        <v>537</v>
      </c>
      <c r="Q53" s="231" t="s">
        <v>547</v>
      </c>
      <c r="R53" s="231" t="s">
        <v>472</v>
      </c>
      <c r="S53" s="231" t="s">
        <v>537</v>
      </c>
      <c r="T53" s="231" t="s">
        <v>547</v>
      </c>
    </row>
    <row r="54" spans="1:20" s="243" customFormat="1" ht="19.5" customHeight="1">
      <c r="A54" s="257"/>
      <c r="B54" s="233"/>
      <c r="C54" s="258"/>
      <c r="D54" s="231"/>
      <c r="E54" s="231"/>
      <c r="F54" s="236"/>
      <c r="G54" s="235"/>
      <c r="H54" s="235"/>
      <c r="I54" s="236"/>
      <c r="J54" s="259"/>
      <c r="K54" s="259"/>
      <c r="L54" s="260"/>
      <c r="M54" s="493"/>
      <c r="N54" s="494"/>
      <c r="O54" s="261"/>
      <c r="P54" s="261"/>
      <c r="Q54" s="261"/>
      <c r="R54" s="261"/>
      <c r="S54" s="261"/>
      <c r="T54" s="261"/>
    </row>
    <row r="55" spans="1:20" ht="19.5" customHeight="1">
      <c r="A55" s="227"/>
      <c r="B55" s="252"/>
      <c r="C55" s="253"/>
      <c r="D55" s="231"/>
      <c r="E55" s="231"/>
      <c r="F55" s="236"/>
      <c r="G55" s="235"/>
      <c r="H55" s="235"/>
      <c r="I55" s="236"/>
      <c r="J55" s="259"/>
      <c r="K55" s="259"/>
      <c r="L55" s="260"/>
      <c r="M55" s="493"/>
      <c r="N55" s="494"/>
      <c r="O55" s="261"/>
      <c r="P55" s="261"/>
      <c r="Q55" s="261"/>
      <c r="R55" s="261"/>
      <c r="S55" s="261"/>
      <c r="T55" s="261"/>
    </row>
    <row r="56" spans="1:20" ht="12.75">
      <c r="A56" s="210"/>
      <c r="B56" s="210"/>
      <c r="C56" s="262"/>
      <c r="D56" s="263"/>
      <c r="E56" s="243"/>
      <c r="F56" s="243"/>
      <c r="G56" s="243"/>
      <c r="H56" s="243"/>
      <c r="I56" s="243"/>
      <c r="J56" s="264">
        <f>SUM(J54:J55)</f>
        <v>0</v>
      </c>
      <c r="K56" s="265">
        <f>SUM(K54:K55)</f>
        <v>0</v>
      </c>
      <c r="L56" s="266">
        <f>SUM(L54:L55)</f>
        <v>0</v>
      </c>
      <c r="M56" s="266"/>
      <c r="N56" s="267"/>
      <c r="O56" s="268">
        <f aca="true" t="shared" si="0" ref="O56:T56">SUM(O54:O55)</f>
        <v>0</v>
      </c>
      <c r="P56" s="268">
        <f t="shared" si="0"/>
        <v>0</v>
      </c>
      <c r="Q56" s="268">
        <f t="shared" si="0"/>
        <v>0</v>
      </c>
      <c r="R56" s="268">
        <f t="shared" si="0"/>
        <v>0</v>
      </c>
      <c r="S56" s="268">
        <f t="shared" si="0"/>
        <v>0</v>
      </c>
      <c r="T56" s="268">
        <f t="shared" si="0"/>
        <v>0</v>
      </c>
    </row>
    <row r="57" spans="1:20" ht="12.75">
      <c r="A57" s="210"/>
      <c r="B57" s="210"/>
      <c r="C57" s="262"/>
      <c r="D57" s="263"/>
      <c r="E57" s="243"/>
      <c r="F57" s="243"/>
      <c r="G57" s="243"/>
      <c r="H57" s="243"/>
      <c r="I57" s="243"/>
      <c r="J57" s="269"/>
      <c r="K57" s="225"/>
      <c r="L57" s="266"/>
      <c r="M57" s="266"/>
      <c r="N57" s="267"/>
      <c r="O57" s="270"/>
      <c r="P57" s="270"/>
      <c r="Q57" s="270"/>
      <c r="R57" s="270"/>
      <c r="S57" s="270"/>
      <c r="T57" s="270"/>
    </row>
    <row r="58" spans="1:20" ht="12.75">
      <c r="A58" s="210"/>
      <c r="B58" s="210"/>
      <c r="C58" s="262"/>
      <c r="D58" s="263"/>
      <c r="E58" s="243"/>
      <c r="F58" s="243"/>
      <c r="G58" s="243"/>
      <c r="H58" s="243"/>
      <c r="I58" s="243"/>
      <c r="J58" s="269"/>
      <c r="K58" s="225"/>
      <c r="L58" s="266"/>
      <c r="M58" s="266"/>
      <c r="N58" s="267"/>
      <c r="O58" s="270"/>
      <c r="P58" s="270"/>
      <c r="Q58" s="270"/>
      <c r="R58" s="270"/>
      <c r="S58" s="270"/>
      <c r="T58" s="270"/>
    </row>
    <row r="59" spans="1:20" s="243" customFormat="1" ht="22.5" customHeight="1">
      <c r="A59" s="501" t="s">
        <v>550</v>
      </c>
      <c r="B59" s="501"/>
      <c r="C59" s="501"/>
      <c r="D59" s="501"/>
      <c r="E59" s="501"/>
      <c r="F59" s="223">
        <f>L65</f>
        <v>0</v>
      </c>
      <c r="G59" s="216" t="s">
        <v>536</v>
      </c>
      <c r="H59" s="216" t="s">
        <v>537</v>
      </c>
      <c r="I59" s="223">
        <f>K65</f>
        <v>0</v>
      </c>
      <c r="J59" s="218" t="s">
        <v>472</v>
      </c>
      <c r="K59" s="223">
        <f>J65</f>
        <v>0</v>
      </c>
      <c r="L59" s="225"/>
      <c r="M59" s="225"/>
      <c r="N59" s="207"/>
      <c r="O59" s="207"/>
      <c r="P59" s="207"/>
      <c r="Q59" s="207"/>
      <c r="R59" s="207"/>
      <c r="S59" s="207"/>
      <c r="T59" s="207"/>
    </row>
    <row r="60" spans="1:21" s="243" customFormat="1" ht="27" customHeight="1">
      <c r="A60" s="486" t="s">
        <v>541</v>
      </c>
      <c r="B60" s="486" t="s">
        <v>542</v>
      </c>
      <c r="C60" s="486" t="s">
        <v>543</v>
      </c>
      <c r="D60" s="486" t="s">
        <v>812</v>
      </c>
      <c r="E60" s="486"/>
      <c r="F60" s="486"/>
      <c r="G60" s="502" t="s">
        <v>551</v>
      </c>
      <c r="H60" s="502"/>
      <c r="I60" s="502"/>
      <c r="J60" s="502" t="s">
        <v>545</v>
      </c>
      <c r="K60" s="502"/>
      <c r="L60" s="502"/>
      <c r="M60" s="486" t="s">
        <v>552</v>
      </c>
      <c r="N60" s="486" t="s">
        <v>546</v>
      </c>
      <c r="O60" s="503"/>
      <c r="P60" s="503"/>
      <c r="Q60" s="504"/>
      <c r="R60" s="504"/>
      <c r="S60" s="504"/>
      <c r="T60" s="504"/>
      <c r="U60" s="504"/>
    </row>
    <row r="61" spans="1:21" s="243" customFormat="1" ht="39" customHeight="1">
      <c r="A61" s="486"/>
      <c r="B61" s="486"/>
      <c r="C61" s="486"/>
      <c r="D61" s="231" t="s">
        <v>472</v>
      </c>
      <c r="E61" s="231" t="s">
        <v>537</v>
      </c>
      <c r="F61" s="231" t="s">
        <v>547</v>
      </c>
      <c r="G61" s="231" t="s">
        <v>472</v>
      </c>
      <c r="H61" s="231" t="s">
        <v>537</v>
      </c>
      <c r="I61" s="231" t="s">
        <v>547</v>
      </c>
      <c r="J61" s="231" t="s">
        <v>472</v>
      </c>
      <c r="K61" s="231" t="s">
        <v>537</v>
      </c>
      <c r="L61" s="231" t="s">
        <v>547</v>
      </c>
      <c r="M61" s="486"/>
      <c r="N61" s="486"/>
      <c r="O61" s="503"/>
      <c r="P61" s="503"/>
      <c r="Q61" s="504"/>
      <c r="R61" s="504"/>
      <c r="S61" s="504"/>
      <c r="T61" s="504"/>
      <c r="U61" s="504"/>
    </row>
    <row r="62" spans="1:21" s="243" customFormat="1" ht="26.25" customHeight="1">
      <c r="A62" s="257"/>
      <c r="B62" s="271"/>
      <c r="C62" s="258"/>
      <c r="D62" s="231"/>
      <c r="E62" s="231"/>
      <c r="F62" s="236"/>
      <c r="G62" s="235"/>
      <c r="H62" s="235"/>
      <c r="I62" s="236"/>
      <c r="J62" s="260"/>
      <c r="K62" s="272"/>
      <c r="L62" s="272"/>
      <c r="M62" s="273"/>
      <c r="N62" s="493"/>
      <c r="O62" s="505"/>
      <c r="P62" s="506"/>
      <c r="Q62" s="506"/>
      <c r="R62" s="506"/>
      <c r="S62" s="506"/>
      <c r="T62" s="506"/>
      <c r="U62" s="507"/>
    </row>
    <row r="63" spans="1:21" s="243" customFormat="1" ht="26.25" customHeight="1">
      <c r="A63" s="231"/>
      <c r="B63" s="274"/>
      <c r="C63" s="275"/>
      <c r="D63" s="231"/>
      <c r="E63" s="231"/>
      <c r="F63" s="236"/>
      <c r="G63" s="235"/>
      <c r="H63" s="235"/>
      <c r="I63" s="236"/>
      <c r="J63" s="260"/>
      <c r="K63" s="272"/>
      <c r="L63" s="272"/>
      <c r="M63" s="273"/>
      <c r="N63" s="493"/>
      <c r="O63" s="505"/>
      <c r="P63" s="506"/>
      <c r="Q63" s="506"/>
      <c r="R63" s="506"/>
      <c r="S63" s="506"/>
      <c r="T63" s="506"/>
      <c r="U63" s="507"/>
    </row>
    <row r="64" spans="1:21" s="243" customFormat="1" ht="26.25" customHeight="1">
      <c r="A64" s="257"/>
      <c r="B64" s="233"/>
      <c r="C64" s="276"/>
      <c r="D64" s="231"/>
      <c r="E64" s="231"/>
      <c r="F64" s="236"/>
      <c r="G64" s="235"/>
      <c r="H64" s="235"/>
      <c r="I64" s="236"/>
      <c r="J64" s="260"/>
      <c r="K64" s="272"/>
      <c r="L64" s="272"/>
      <c r="M64" s="273"/>
      <c r="N64" s="493"/>
      <c r="O64" s="505"/>
      <c r="P64" s="506"/>
      <c r="Q64" s="506"/>
      <c r="R64" s="506"/>
      <c r="S64" s="506"/>
      <c r="T64" s="506"/>
      <c r="U64" s="507"/>
    </row>
    <row r="65" spans="1:20" ht="20.25" customHeight="1">
      <c r="A65" s="277"/>
      <c r="B65" s="278"/>
      <c r="C65" s="279"/>
      <c r="D65" s="243"/>
      <c r="E65" s="243"/>
      <c r="F65" s="280"/>
      <c r="G65" s="254"/>
      <c r="H65" s="254"/>
      <c r="I65" s="280"/>
      <c r="J65" s="281">
        <f>SUM(J62:J64)</f>
        <v>0</v>
      </c>
      <c r="K65" s="281">
        <f>SUM(K62:K64)</f>
        <v>0</v>
      </c>
      <c r="L65" s="281">
        <f>SUM(L62:L64)</f>
        <v>0</v>
      </c>
      <c r="M65" s="282">
        <f>SUM(M62:M64)</f>
        <v>0</v>
      </c>
      <c r="N65" s="243"/>
      <c r="O65" s="243"/>
      <c r="P65" s="243"/>
      <c r="Q65" s="243"/>
      <c r="R65" s="243"/>
      <c r="S65" s="243"/>
      <c r="T65" s="243"/>
    </row>
    <row r="66" spans="1:20" ht="17.25" customHeight="1">
      <c r="A66" s="283"/>
      <c r="B66" s="284"/>
      <c r="C66" s="279"/>
      <c r="D66" s="243"/>
      <c r="E66" s="243"/>
      <c r="F66" s="240"/>
      <c r="G66" s="243"/>
      <c r="H66" s="243"/>
      <c r="I66" s="240"/>
      <c r="J66" s="256"/>
      <c r="K66" s="256"/>
      <c r="L66" s="256"/>
      <c r="M66" s="285"/>
      <c r="N66" s="243"/>
      <c r="O66" s="243"/>
      <c r="P66" s="243"/>
      <c r="Q66" s="243"/>
      <c r="R66" s="243"/>
      <c r="S66" s="243"/>
      <c r="T66" s="243"/>
    </row>
    <row r="67" spans="1:20" ht="12.75" customHeight="1">
      <c r="A67" s="283"/>
      <c r="B67" s="286"/>
      <c r="C67" s="287"/>
      <c r="D67" s="243"/>
      <c r="E67" s="243"/>
      <c r="F67" s="240"/>
      <c r="G67" s="243"/>
      <c r="H67" s="243"/>
      <c r="I67" s="240"/>
      <c r="J67" s="256"/>
      <c r="K67" s="256"/>
      <c r="L67" s="256"/>
      <c r="M67" s="285"/>
      <c r="N67" s="243"/>
      <c r="O67" s="243"/>
      <c r="P67" s="243"/>
      <c r="Q67" s="243"/>
      <c r="R67" s="243"/>
      <c r="S67" s="243"/>
      <c r="T67" s="243"/>
    </row>
    <row r="68" spans="1:13" s="290" customFormat="1" ht="12.75" customHeight="1">
      <c r="A68" s="283"/>
      <c r="B68" s="288"/>
      <c r="C68" s="289"/>
      <c r="F68" s="283"/>
      <c r="I68" s="283"/>
      <c r="J68" s="256"/>
      <c r="K68" s="256"/>
      <c r="L68" s="256"/>
      <c r="M68" s="291"/>
    </row>
    <row r="69" spans="4:5" ht="12.75">
      <c r="D69" s="292"/>
      <c r="E69" s="292"/>
    </row>
    <row r="70" spans="1:8" ht="12.75">
      <c r="A70" s="207" t="s">
        <v>553</v>
      </c>
      <c r="D70" s="292"/>
      <c r="E70" s="292"/>
      <c r="H70" s="207" t="s">
        <v>815</v>
      </c>
    </row>
    <row r="71" spans="1:14" ht="12.75">
      <c r="A71" s="207" t="s">
        <v>457</v>
      </c>
      <c r="C71" s="293"/>
      <c r="D71" s="292"/>
      <c r="E71" s="292"/>
      <c r="M71" s="293"/>
      <c r="N71" s="293"/>
    </row>
  </sheetData>
  <sheetProtection/>
  <mergeCells count="47">
    <mergeCell ref="J60:L60"/>
    <mergeCell ref="M60:M61"/>
    <mergeCell ref="N60:U61"/>
    <mergeCell ref="N62:U62"/>
    <mergeCell ref="N63:U63"/>
    <mergeCell ref="N64:U64"/>
    <mergeCell ref="O52:Q52"/>
    <mergeCell ref="R52:T52"/>
    <mergeCell ref="M54:N54"/>
    <mergeCell ref="M55:N55"/>
    <mergeCell ref="A59:E59"/>
    <mergeCell ref="A60:A61"/>
    <mergeCell ref="B60:B61"/>
    <mergeCell ref="C60:C61"/>
    <mergeCell ref="D60:F60"/>
    <mergeCell ref="G60:I60"/>
    <mergeCell ref="M46:N46"/>
    <mergeCell ref="M47:N47"/>
    <mergeCell ref="A51:E51"/>
    <mergeCell ref="A52:A53"/>
    <mergeCell ref="B52:B53"/>
    <mergeCell ref="C52:C53"/>
    <mergeCell ref="D52:F52"/>
    <mergeCell ref="G52:I52"/>
    <mergeCell ref="J52:L52"/>
    <mergeCell ref="M52:N53"/>
    <mergeCell ref="A43:D43"/>
    <mergeCell ref="L43:M43"/>
    <mergeCell ref="A44:A45"/>
    <mergeCell ref="B44:B45"/>
    <mergeCell ref="C44:C45"/>
    <mergeCell ref="D44:F44"/>
    <mergeCell ref="G44:I44"/>
    <mergeCell ref="J44:L44"/>
    <mergeCell ref="M44:N45"/>
    <mergeCell ref="D37:F37"/>
    <mergeCell ref="G37:I37"/>
    <mergeCell ref="J37:L37"/>
    <mergeCell ref="M37:N38"/>
    <mergeCell ref="M39:N39"/>
    <mergeCell ref="M40:N40"/>
    <mergeCell ref="A28:N29"/>
    <mergeCell ref="A30:N31"/>
    <mergeCell ref="A36:D36"/>
    <mergeCell ref="L36:M36"/>
    <mergeCell ref="A25:U25"/>
    <mergeCell ref="A26:U26"/>
  </mergeCells>
  <printOptions/>
  <pageMargins left="0.7874015748031497" right="0.3937007874015748" top="0.3937007874015748" bottom="0.3937007874015748" header="0" footer="0"/>
  <pageSetup horizontalDpi="1200" verticalDpi="1200" orientation="portrait" paperSize="9" scale="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59:AY126"/>
  <sheetViews>
    <sheetView view="pageBreakPreview" zoomScale="55" zoomScaleSheetLayoutView="55" zoomScalePageLayoutView="0" workbookViewId="0" topLeftCell="B49">
      <selection activeCell="Y106" sqref="Y106"/>
    </sheetView>
  </sheetViews>
  <sheetFormatPr defaultColWidth="9.140625" defaultRowHeight="9.75" customHeight="1"/>
  <cols>
    <col min="1" max="1" width="6.00390625" style="307" hidden="1" customWidth="1"/>
    <col min="2" max="2" width="3.8515625" style="308" bestFit="1" customWidth="1"/>
    <col min="3" max="3" width="12.8515625" style="307" customWidth="1"/>
    <col min="4" max="4" width="9.7109375" style="311" customWidth="1"/>
    <col min="5" max="5" width="7.7109375" style="311" customWidth="1"/>
    <col min="6" max="6" width="8.7109375" style="311" customWidth="1"/>
    <col min="7" max="7" width="9.7109375" style="311" customWidth="1"/>
    <col min="8" max="8" width="10.7109375" style="311" customWidth="1"/>
    <col min="9" max="10" width="9.7109375" style="311" customWidth="1"/>
    <col min="11" max="11" width="8.421875" style="311" customWidth="1"/>
    <col min="12" max="12" width="9.8515625" style="311" customWidth="1"/>
    <col min="13" max="13" width="10.140625" style="311" customWidth="1"/>
    <col min="14" max="14" width="9.7109375" style="311" customWidth="1"/>
    <col min="15" max="16" width="9.00390625" style="311" customWidth="1"/>
    <col min="17" max="17" width="10.8515625" style="311" customWidth="1"/>
    <col min="18" max="18" width="10.57421875" style="311" customWidth="1"/>
    <col min="19" max="20" width="6.7109375" style="311" customWidth="1"/>
    <col min="21" max="21" width="7.8515625" style="311" customWidth="1"/>
    <col min="22" max="23" width="8.28125" style="311" customWidth="1"/>
    <col min="24" max="25" width="6.7109375" style="311" customWidth="1"/>
    <col min="26" max="26" width="7.8515625" style="311" customWidth="1"/>
    <col min="27" max="27" width="8.7109375" style="311" customWidth="1"/>
    <col min="28" max="28" width="8.28125" style="311" customWidth="1"/>
    <col min="29" max="29" width="6.00390625" style="311" customWidth="1"/>
    <col min="30" max="30" width="7.421875" style="311" customWidth="1"/>
    <col min="31" max="31" width="8.8515625" style="311" customWidth="1"/>
    <col min="32" max="32" width="7.7109375" style="311" customWidth="1"/>
    <col min="33" max="33" width="8.140625" style="311" customWidth="1"/>
    <col min="34" max="34" width="6.28125" style="311" customWidth="1"/>
    <col min="35" max="35" width="5.57421875" style="311" customWidth="1"/>
    <col min="36" max="36" width="7.8515625" style="311" customWidth="1"/>
    <col min="37" max="37" width="9.140625" style="311" customWidth="1"/>
    <col min="38" max="38" width="7.7109375" style="311" customWidth="1"/>
    <col min="39" max="40" width="7.28125" style="311" customWidth="1"/>
    <col min="41" max="41" width="9.140625" style="311" customWidth="1"/>
    <col min="42" max="42" width="11.57421875" style="311" customWidth="1"/>
    <col min="43" max="43" width="10.140625" style="311" customWidth="1"/>
    <col min="44" max="44" width="10.140625" style="311" hidden="1" customWidth="1"/>
    <col min="45" max="45" width="8.8515625" style="311" customWidth="1"/>
    <col min="46" max="46" width="9.57421875" style="311" customWidth="1"/>
    <col min="47" max="47" width="9.140625" style="311" customWidth="1"/>
    <col min="48" max="48" width="10.00390625" style="311" customWidth="1"/>
    <col min="49" max="49" width="9.140625" style="308" customWidth="1"/>
    <col min="50" max="50" width="20.140625" style="308" customWidth="1"/>
    <col min="51" max="51" width="12.00390625" style="308" customWidth="1"/>
    <col min="52" max="16384" width="9.140625" style="308" customWidth="1"/>
  </cols>
  <sheetData>
    <row r="59" spans="2:48" ht="52.5" customHeight="1">
      <c r="B59" s="521" t="s">
        <v>816</v>
      </c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/>
      <c r="AV59" s="454"/>
    </row>
    <row r="60" spans="4:48" ht="21.75" customHeight="1">
      <c r="D60" s="312"/>
      <c r="E60" s="312"/>
      <c r="G60" s="313" t="s">
        <v>589</v>
      </c>
      <c r="I60" s="313"/>
      <c r="J60" s="312"/>
      <c r="K60" s="312"/>
      <c r="L60" s="312"/>
      <c r="M60" s="312"/>
      <c r="N60" s="314"/>
      <c r="O60" s="314"/>
      <c r="P60" s="314"/>
      <c r="Q60" s="314"/>
      <c r="R60" s="314"/>
      <c r="S60" s="314"/>
      <c r="T60" s="314"/>
      <c r="U60" s="314"/>
      <c r="V60" s="314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</row>
    <row r="61" spans="1:48" s="318" customFormat="1" ht="36.75" customHeight="1">
      <c r="A61" s="316"/>
      <c r="B61" s="508" t="s">
        <v>431</v>
      </c>
      <c r="C61" s="508" t="s">
        <v>590</v>
      </c>
      <c r="D61" s="511" t="s">
        <v>457</v>
      </c>
      <c r="E61" s="511"/>
      <c r="F61" s="511" t="s">
        <v>591</v>
      </c>
      <c r="G61" s="511" t="s">
        <v>592</v>
      </c>
      <c r="H61" s="511" t="s">
        <v>593</v>
      </c>
      <c r="I61" s="511" t="s">
        <v>204</v>
      </c>
      <c r="J61" s="511"/>
      <c r="K61" s="511"/>
      <c r="L61" s="511"/>
      <c r="M61" s="511"/>
      <c r="N61" s="508" t="s">
        <v>545</v>
      </c>
      <c r="O61" s="508" t="s">
        <v>594</v>
      </c>
      <c r="P61" s="508" t="s">
        <v>591</v>
      </c>
      <c r="Q61" s="508" t="s">
        <v>592</v>
      </c>
      <c r="R61" s="508" t="s">
        <v>593</v>
      </c>
      <c r="S61" s="512" t="s">
        <v>595</v>
      </c>
      <c r="T61" s="513"/>
      <c r="U61" s="514"/>
      <c r="V61" s="514"/>
      <c r="W61" s="514"/>
      <c r="X61" s="514"/>
      <c r="Y61" s="514"/>
      <c r="Z61" s="514"/>
      <c r="AA61" s="514"/>
      <c r="AB61" s="514"/>
      <c r="AC61" s="512" t="s">
        <v>596</v>
      </c>
      <c r="AD61" s="513"/>
      <c r="AE61" s="514"/>
      <c r="AF61" s="514"/>
      <c r="AG61" s="514"/>
      <c r="AH61" s="514"/>
      <c r="AI61" s="514"/>
      <c r="AJ61" s="514"/>
      <c r="AK61" s="514"/>
      <c r="AL61" s="514"/>
      <c r="AM61" s="512" t="s">
        <v>597</v>
      </c>
      <c r="AN61" s="513"/>
      <c r="AO61" s="514"/>
      <c r="AP61" s="514"/>
      <c r="AQ61" s="514"/>
      <c r="AR61" s="515"/>
      <c r="AS61" s="511" t="s">
        <v>598</v>
      </c>
      <c r="AT61" s="511"/>
      <c r="AU61" s="516"/>
      <c r="AV61" s="516"/>
    </row>
    <row r="62" spans="1:48" s="318" customFormat="1" ht="33.75" customHeight="1">
      <c r="A62" s="316"/>
      <c r="B62" s="509"/>
      <c r="C62" s="509"/>
      <c r="D62" s="511" t="s">
        <v>599</v>
      </c>
      <c r="E62" s="511" t="s">
        <v>594</v>
      </c>
      <c r="F62" s="508" t="s">
        <v>591</v>
      </c>
      <c r="G62" s="511" t="s">
        <v>592</v>
      </c>
      <c r="H62" s="511" t="s">
        <v>593</v>
      </c>
      <c r="I62" s="511" t="s">
        <v>599</v>
      </c>
      <c r="J62" s="511" t="s">
        <v>594</v>
      </c>
      <c r="K62" s="511" t="s">
        <v>591</v>
      </c>
      <c r="L62" s="511" t="s">
        <v>592</v>
      </c>
      <c r="M62" s="511" t="s">
        <v>593</v>
      </c>
      <c r="N62" s="509"/>
      <c r="O62" s="509"/>
      <c r="P62" s="509"/>
      <c r="Q62" s="509"/>
      <c r="R62" s="509"/>
      <c r="S62" s="512" t="s">
        <v>600</v>
      </c>
      <c r="T62" s="513"/>
      <c r="U62" s="514"/>
      <c r="V62" s="514"/>
      <c r="W62" s="514"/>
      <c r="X62" s="518" t="s">
        <v>817</v>
      </c>
      <c r="Y62" s="519"/>
      <c r="Z62" s="520"/>
      <c r="AA62" s="520"/>
      <c r="AB62" s="520"/>
      <c r="AC62" s="512" t="s">
        <v>600</v>
      </c>
      <c r="AD62" s="513"/>
      <c r="AE62" s="514"/>
      <c r="AF62" s="514"/>
      <c r="AG62" s="514"/>
      <c r="AH62" s="518" t="s">
        <v>818</v>
      </c>
      <c r="AI62" s="519"/>
      <c r="AJ62" s="520"/>
      <c r="AK62" s="520"/>
      <c r="AL62" s="520"/>
      <c r="AM62" s="508" t="s">
        <v>469</v>
      </c>
      <c r="AN62" s="508" t="s">
        <v>601</v>
      </c>
      <c r="AO62" s="508" t="s">
        <v>602</v>
      </c>
      <c r="AP62" s="508" t="s">
        <v>472</v>
      </c>
      <c r="AQ62" s="508" t="s">
        <v>599</v>
      </c>
      <c r="AR62" s="508" t="s">
        <v>603</v>
      </c>
      <c r="AS62" s="508" t="s">
        <v>604</v>
      </c>
      <c r="AT62" s="508" t="s">
        <v>605</v>
      </c>
      <c r="AU62" s="508" t="s">
        <v>606</v>
      </c>
      <c r="AV62" s="508" t="s">
        <v>607</v>
      </c>
    </row>
    <row r="63" spans="1:48" s="318" customFormat="1" ht="9.75" customHeight="1">
      <c r="A63" s="316"/>
      <c r="B63" s="510"/>
      <c r="C63" s="510"/>
      <c r="D63" s="516"/>
      <c r="E63" s="516"/>
      <c r="F63" s="517"/>
      <c r="G63" s="516"/>
      <c r="H63" s="516"/>
      <c r="I63" s="516"/>
      <c r="J63" s="516"/>
      <c r="K63" s="516"/>
      <c r="L63" s="516"/>
      <c r="M63" s="516"/>
      <c r="N63" s="510"/>
      <c r="O63" s="510"/>
      <c r="P63" s="510"/>
      <c r="Q63" s="510"/>
      <c r="R63" s="510"/>
      <c r="S63" s="319" t="s">
        <v>469</v>
      </c>
      <c r="T63" s="319" t="s">
        <v>601</v>
      </c>
      <c r="U63" s="319" t="s">
        <v>602</v>
      </c>
      <c r="V63" s="319" t="s">
        <v>472</v>
      </c>
      <c r="W63" s="319" t="s">
        <v>599</v>
      </c>
      <c r="X63" s="317" t="s">
        <v>469</v>
      </c>
      <c r="Y63" s="317" t="s">
        <v>601</v>
      </c>
      <c r="Z63" s="317" t="s">
        <v>602</v>
      </c>
      <c r="AA63" s="317" t="s">
        <v>472</v>
      </c>
      <c r="AB63" s="317" t="s">
        <v>599</v>
      </c>
      <c r="AC63" s="319" t="s">
        <v>469</v>
      </c>
      <c r="AD63" s="319" t="s">
        <v>601</v>
      </c>
      <c r="AE63" s="319" t="s">
        <v>602</v>
      </c>
      <c r="AF63" s="319" t="s">
        <v>472</v>
      </c>
      <c r="AG63" s="319" t="s">
        <v>599</v>
      </c>
      <c r="AH63" s="317" t="s">
        <v>469</v>
      </c>
      <c r="AI63" s="317" t="s">
        <v>601</v>
      </c>
      <c r="AJ63" s="317" t="s">
        <v>602</v>
      </c>
      <c r="AK63" s="317" t="s">
        <v>472</v>
      </c>
      <c r="AL63" s="317" t="s">
        <v>599</v>
      </c>
      <c r="AM63" s="510" t="s">
        <v>601</v>
      </c>
      <c r="AN63" s="510"/>
      <c r="AO63" s="510" t="s">
        <v>602</v>
      </c>
      <c r="AP63" s="510" t="s">
        <v>472</v>
      </c>
      <c r="AQ63" s="510"/>
      <c r="AR63" s="510"/>
      <c r="AS63" s="517"/>
      <c r="AT63" s="517"/>
      <c r="AU63" s="517"/>
      <c r="AV63" s="517"/>
    </row>
    <row r="64" spans="1:48" ht="9.75" customHeight="1">
      <c r="A64" s="307" t="s">
        <v>608</v>
      </c>
      <c r="B64" s="320">
        <v>1</v>
      </c>
      <c r="C64" s="321" t="s">
        <v>609</v>
      </c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3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2"/>
      <c r="AS64" s="322"/>
      <c r="AT64" s="322"/>
      <c r="AU64" s="322"/>
      <c r="AV64" s="322"/>
    </row>
    <row r="65" spans="1:48" ht="9.75" customHeight="1">
      <c r="A65" s="307" t="s">
        <v>608</v>
      </c>
      <c r="B65" s="320">
        <f>B64+1</f>
        <v>2</v>
      </c>
      <c r="C65" s="321" t="s">
        <v>610</v>
      </c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3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22"/>
      <c r="AU65" s="322"/>
      <c r="AV65" s="322"/>
    </row>
    <row r="66" spans="1:48" ht="9.75" customHeight="1">
      <c r="A66" s="307" t="s">
        <v>611</v>
      </c>
      <c r="B66" s="320">
        <f aca="true" t="shared" si="0" ref="B66:B77">B65+1</f>
        <v>3</v>
      </c>
      <c r="C66" s="321" t="s">
        <v>612</v>
      </c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3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322"/>
      <c r="AV66" s="322"/>
    </row>
    <row r="67" spans="1:48" ht="9.75" customHeight="1">
      <c r="A67" s="307" t="s">
        <v>613</v>
      </c>
      <c r="B67" s="320">
        <f t="shared" si="0"/>
        <v>4</v>
      </c>
      <c r="C67" s="321" t="s">
        <v>614</v>
      </c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3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22"/>
      <c r="AV67" s="322"/>
    </row>
    <row r="68" spans="1:48" ht="9.75" customHeight="1">
      <c r="A68" s="307" t="s">
        <v>615</v>
      </c>
      <c r="B68" s="320">
        <f t="shared" si="0"/>
        <v>5</v>
      </c>
      <c r="C68" s="321" t="s">
        <v>616</v>
      </c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3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2"/>
      <c r="AM68" s="322"/>
      <c r="AN68" s="322"/>
      <c r="AO68" s="322"/>
      <c r="AP68" s="322"/>
      <c r="AQ68" s="322"/>
      <c r="AR68" s="322"/>
      <c r="AS68" s="322"/>
      <c r="AT68" s="322"/>
      <c r="AU68" s="322"/>
      <c r="AV68" s="322"/>
    </row>
    <row r="69" spans="1:48" ht="9.75" customHeight="1">
      <c r="A69" s="307" t="s">
        <v>617</v>
      </c>
      <c r="B69" s="320">
        <f t="shared" si="0"/>
        <v>6</v>
      </c>
      <c r="C69" s="321" t="s">
        <v>618</v>
      </c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3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322"/>
      <c r="AV69" s="322"/>
    </row>
    <row r="70" spans="1:48" ht="9.75" customHeight="1">
      <c r="A70" s="307" t="s">
        <v>619</v>
      </c>
      <c r="B70" s="320">
        <f t="shared" si="0"/>
        <v>7</v>
      </c>
      <c r="C70" s="321" t="s">
        <v>620</v>
      </c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3"/>
      <c r="X70" s="322"/>
      <c r="Y70" s="322"/>
      <c r="Z70" s="322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2"/>
      <c r="AL70" s="322"/>
      <c r="AM70" s="322"/>
      <c r="AN70" s="322"/>
      <c r="AO70" s="322"/>
      <c r="AP70" s="322"/>
      <c r="AQ70" s="322"/>
      <c r="AR70" s="322"/>
      <c r="AS70" s="322"/>
      <c r="AT70" s="322"/>
      <c r="AU70" s="322"/>
      <c r="AV70" s="322"/>
    </row>
    <row r="71" spans="1:48" ht="9.75" customHeight="1">
      <c r="A71" s="307" t="s">
        <v>621</v>
      </c>
      <c r="B71" s="320">
        <f t="shared" si="0"/>
        <v>8</v>
      </c>
      <c r="C71" s="321" t="s">
        <v>622</v>
      </c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3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2"/>
      <c r="AK71" s="322"/>
      <c r="AL71" s="322"/>
      <c r="AM71" s="322"/>
      <c r="AN71" s="322"/>
      <c r="AO71" s="322"/>
      <c r="AP71" s="322"/>
      <c r="AQ71" s="322"/>
      <c r="AR71" s="322"/>
      <c r="AS71" s="322"/>
      <c r="AT71" s="322"/>
      <c r="AU71" s="322"/>
      <c r="AV71" s="322"/>
    </row>
    <row r="72" spans="1:48" ht="9.75" customHeight="1">
      <c r="A72" s="307" t="s">
        <v>613</v>
      </c>
      <c r="B72" s="320">
        <f t="shared" si="0"/>
        <v>9</v>
      </c>
      <c r="C72" s="321" t="s">
        <v>623</v>
      </c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3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2"/>
      <c r="AS72" s="322"/>
      <c r="AT72" s="322"/>
      <c r="AU72" s="322"/>
      <c r="AV72" s="322"/>
    </row>
    <row r="73" spans="1:48" ht="9.75" customHeight="1">
      <c r="A73" s="307" t="s">
        <v>611</v>
      </c>
      <c r="B73" s="320">
        <f t="shared" si="0"/>
        <v>10</v>
      </c>
      <c r="C73" s="321" t="s">
        <v>624</v>
      </c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3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  <c r="AK73" s="322"/>
      <c r="AL73" s="322"/>
      <c r="AM73" s="322"/>
      <c r="AN73" s="322"/>
      <c r="AO73" s="322"/>
      <c r="AP73" s="322"/>
      <c r="AQ73" s="322"/>
      <c r="AR73" s="322"/>
      <c r="AS73" s="322"/>
      <c r="AT73" s="322"/>
      <c r="AU73" s="322"/>
      <c r="AV73" s="322"/>
    </row>
    <row r="74" spans="1:48" ht="9.75" customHeight="1">
      <c r="A74" s="307" t="s">
        <v>621</v>
      </c>
      <c r="B74" s="320">
        <f t="shared" si="0"/>
        <v>11</v>
      </c>
      <c r="C74" s="321" t="s">
        <v>625</v>
      </c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3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2"/>
      <c r="AL74" s="322"/>
      <c r="AM74" s="322"/>
      <c r="AN74" s="322"/>
      <c r="AO74" s="322"/>
      <c r="AP74" s="322"/>
      <c r="AQ74" s="322"/>
      <c r="AR74" s="322"/>
      <c r="AS74" s="322"/>
      <c r="AT74" s="322"/>
      <c r="AU74" s="322"/>
      <c r="AV74" s="322"/>
    </row>
    <row r="75" spans="1:48" ht="9.75" customHeight="1">
      <c r="A75" s="307" t="s">
        <v>613</v>
      </c>
      <c r="B75" s="320">
        <f t="shared" si="0"/>
        <v>12</v>
      </c>
      <c r="C75" s="321" t="s">
        <v>626</v>
      </c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3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22"/>
      <c r="AM75" s="322"/>
      <c r="AN75" s="322"/>
      <c r="AO75" s="322"/>
      <c r="AP75" s="322"/>
      <c r="AQ75" s="322"/>
      <c r="AR75" s="322"/>
      <c r="AS75" s="322"/>
      <c r="AT75" s="322"/>
      <c r="AU75" s="322"/>
      <c r="AV75" s="322"/>
    </row>
    <row r="76" spans="1:48" ht="9.75" customHeight="1">
      <c r="A76" s="307" t="s">
        <v>608</v>
      </c>
      <c r="B76" s="320">
        <f t="shared" si="0"/>
        <v>13</v>
      </c>
      <c r="C76" s="321" t="s">
        <v>627</v>
      </c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3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2"/>
      <c r="AL76" s="322"/>
      <c r="AM76" s="322"/>
      <c r="AN76" s="322"/>
      <c r="AO76" s="322"/>
      <c r="AP76" s="322"/>
      <c r="AQ76" s="322"/>
      <c r="AR76" s="322"/>
      <c r="AS76" s="322"/>
      <c r="AT76" s="322"/>
      <c r="AU76" s="322"/>
      <c r="AV76" s="322"/>
    </row>
    <row r="77" spans="1:48" ht="9.75" customHeight="1">
      <c r="A77" s="307" t="s">
        <v>628</v>
      </c>
      <c r="B77" s="320">
        <f t="shared" si="0"/>
        <v>14</v>
      </c>
      <c r="C77" s="321" t="s">
        <v>629</v>
      </c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3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322"/>
    </row>
    <row r="78" spans="1:48" s="310" customFormat="1" ht="9.75" customHeight="1">
      <c r="A78" s="309"/>
      <c r="B78" s="320"/>
      <c r="C78" s="324" t="s">
        <v>630</v>
      </c>
      <c r="D78" s="325">
        <f aca="true" t="shared" si="1" ref="D78:I78">SUM(D64:D77)</f>
        <v>0</v>
      </c>
      <c r="E78" s="325">
        <f t="shared" si="1"/>
        <v>0</v>
      </c>
      <c r="F78" s="325">
        <f t="shared" si="1"/>
        <v>0</v>
      </c>
      <c r="G78" s="325">
        <f t="shared" si="1"/>
        <v>0</v>
      </c>
      <c r="H78" s="325">
        <f>SUM(H64:H77)</f>
        <v>0</v>
      </c>
      <c r="I78" s="325">
        <f t="shared" si="1"/>
        <v>0</v>
      </c>
      <c r="J78" s="325">
        <f aca="true" t="shared" si="2" ref="J78:AV78">SUM(J64:J77)</f>
        <v>0</v>
      </c>
      <c r="K78" s="325">
        <f>SUM(K64:K77)</f>
        <v>0</v>
      </c>
      <c r="L78" s="325">
        <f>SUM(L64:L77)</f>
        <v>0</v>
      </c>
      <c r="M78" s="325">
        <f>SUM(M64:M77)</f>
        <v>0</v>
      </c>
      <c r="N78" s="325">
        <f t="shared" si="2"/>
        <v>0</v>
      </c>
      <c r="O78" s="325">
        <f t="shared" si="2"/>
        <v>0</v>
      </c>
      <c r="P78" s="325">
        <f t="shared" si="2"/>
        <v>0</v>
      </c>
      <c r="Q78" s="325">
        <f t="shared" si="2"/>
        <v>0</v>
      </c>
      <c r="R78" s="325">
        <f t="shared" si="2"/>
        <v>0</v>
      </c>
      <c r="S78" s="325">
        <f t="shared" si="2"/>
        <v>0</v>
      </c>
      <c r="T78" s="325">
        <f>SUM(T64:T77)</f>
        <v>0</v>
      </c>
      <c r="U78" s="325">
        <f>SUM(U64:U77)</f>
        <v>0</v>
      </c>
      <c r="V78" s="325">
        <f t="shared" si="2"/>
        <v>0</v>
      </c>
      <c r="W78" s="325">
        <f t="shared" si="2"/>
        <v>0</v>
      </c>
      <c r="X78" s="325">
        <f t="shared" si="2"/>
        <v>0</v>
      </c>
      <c r="Y78" s="325">
        <f t="shared" si="2"/>
        <v>0</v>
      </c>
      <c r="Z78" s="325">
        <f t="shared" si="2"/>
        <v>0</v>
      </c>
      <c r="AA78" s="325">
        <f t="shared" si="2"/>
        <v>0</v>
      </c>
      <c r="AB78" s="325">
        <f t="shared" si="2"/>
        <v>0</v>
      </c>
      <c r="AC78" s="325">
        <f t="shared" si="2"/>
        <v>0</v>
      </c>
      <c r="AD78" s="325">
        <f t="shared" si="2"/>
        <v>0</v>
      </c>
      <c r="AE78" s="325">
        <f t="shared" si="2"/>
        <v>0</v>
      </c>
      <c r="AF78" s="325">
        <f t="shared" si="2"/>
        <v>0</v>
      </c>
      <c r="AG78" s="325">
        <f t="shared" si="2"/>
        <v>0</v>
      </c>
      <c r="AH78" s="325">
        <f t="shared" si="2"/>
        <v>0</v>
      </c>
      <c r="AI78" s="325">
        <f t="shared" si="2"/>
        <v>0</v>
      </c>
      <c r="AJ78" s="325">
        <f t="shared" si="2"/>
        <v>0</v>
      </c>
      <c r="AK78" s="325">
        <f t="shared" si="2"/>
        <v>0</v>
      </c>
      <c r="AL78" s="325">
        <f t="shared" si="2"/>
        <v>0</v>
      </c>
      <c r="AM78" s="325">
        <f t="shared" si="2"/>
        <v>0</v>
      </c>
      <c r="AN78" s="325">
        <f t="shared" si="2"/>
        <v>0</v>
      </c>
      <c r="AO78" s="325">
        <f t="shared" si="2"/>
        <v>0</v>
      </c>
      <c r="AP78" s="325">
        <f t="shared" si="2"/>
        <v>0</v>
      </c>
      <c r="AQ78" s="325">
        <f t="shared" si="2"/>
        <v>0</v>
      </c>
      <c r="AR78" s="325"/>
      <c r="AS78" s="325">
        <f t="shared" si="2"/>
        <v>0</v>
      </c>
      <c r="AT78" s="325">
        <f t="shared" si="2"/>
        <v>0</v>
      </c>
      <c r="AU78" s="325">
        <f>SUM(AU64:AU77)</f>
        <v>0</v>
      </c>
      <c r="AV78" s="325">
        <f t="shared" si="2"/>
        <v>0</v>
      </c>
    </row>
    <row r="79" spans="1:48" ht="9.75" customHeight="1">
      <c r="A79" s="307" t="s">
        <v>619</v>
      </c>
      <c r="B79" s="320">
        <v>1</v>
      </c>
      <c r="C79" s="321" t="s">
        <v>631</v>
      </c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3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  <c r="AK79" s="322"/>
      <c r="AL79" s="322"/>
      <c r="AM79" s="322"/>
      <c r="AN79" s="322"/>
      <c r="AO79" s="322"/>
      <c r="AP79" s="322"/>
      <c r="AQ79" s="322"/>
      <c r="AR79" s="322"/>
      <c r="AS79" s="322"/>
      <c r="AT79" s="322"/>
      <c r="AU79" s="322"/>
      <c r="AV79" s="322"/>
    </row>
    <row r="80" spans="1:48" ht="9.75" customHeight="1">
      <c r="A80" s="307" t="s">
        <v>632</v>
      </c>
      <c r="B80" s="320">
        <v>2</v>
      </c>
      <c r="C80" s="321" t="s">
        <v>633</v>
      </c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3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2"/>
      <c r="AL80" s="322"/>
      <c r="AM80" s="322"/>
      <c r="AN80" s="322"/>
      <c r="AO80" s="322"/>
      <c r="AP80" s="322"/>
      <c r="AQ80" s="322"/>
      <c r="AR80" s="322"/>
      <c r="AS80" s="322"/>
      <c r="AT80" s="322"/>
      <c r="AU80" s="322"/>
      <c r="AV80" s="322"/>
    </row>
    <row r="81" spans="1:48" ht="9.75" customHeight="1">
      <c r="A81" s="307" t="s">
        <v>634</v>
      </c>
      <c r="B81" s="320">
        <v>3</v>
      </c>
      <c r="C81" s="321" t="s">
        <v>635</v>
      </c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3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322"/>
      <c r="AL81" s="322"/>
      <c r="AM81" s="322"/>
      <c r="AN81" s="322"/>
      <c r="AO81" s="322"/>
      <c r="AP81" s="322"/>
      <c r="AQ81" s="322"/>
      <c r="AR81" s="322"/>
      <c r="AS81" s="322"/>
      <c r="AT81" s="322"/>
      <c r="AU81" s="322"/>
      <c r="AV81" s="322"/>
    </row>
    <row r="82" spans="1:48" s="310" customFormat="1" ht="9.75" customHeight="1">
      <c r="A82" s="309"/>
      <c r="B82" s="326"/>
      <c r="C82" s="324" t="s">
        <v>636</v>
      </c>
      <c r="D82" s="325">
        <f>SUM(D79:D81)</f>
        <v>0</v>
      </c>
      <c r="E82" s="325">
        <f>SUM(E79:E81)</f>
        <v>0</v>
      </c>
      <c r="F82" s="325">
        <f aca="true" t="shared" si="3" ref="F82:AU82">SUM(F79:F81)</f>
        <v>0</v>
      </c>
      <c r="G82" s="325">
        <f t="shared" si="3"/>
        <v>0</v>
      </c>
      <c r="H82" s="325">
        <f t="shared" si="3"/>
        <v>0</v>
      </c>
      <c r="I82" s="325">
        <f t="shared" si="3"/>
        <v>0</v>
      </c>
      <c r="J82" s="325">
        <f t="shared" si="3"/>
        <v>0</v>
      </c>
      <c r="K82" s="325">
        <f t="shared" si="3"/>
        <v>0</v>
      </c>
      <c r="L82" s="325">
        <f t="shared" si="3"/>
        <v>0</v>
      </c>
      <c r="M82" s="325">
        <f t="shared" si="3"/>
        <v>0</v>
      </c>
      <c r="N82" s="325">
        <f t="shared" si="3"/>
        <v>0</v>
      </c>
      <c r="O82" s="325">
        <f t="shared" si="3"/>
        <v>0</v>
      </c>
      <c r="P82" s="325">
        <f t="shared" si="3"/>
        <v>0</v>
      </c>
      <c r="Q82" s="325">
        <f t="shared" si="3"/>
        <v>0</v>
      </c>
      <c r="R82" s="325">
        <f t="shared" si="3"/>
        <v>0</v>
      </c>
      <c r="S82" s="325">
        <f t="shared" si="3"/>
        <v>0</v>
      </c>
      <c r="T82" s="325">
        <f t="shared" si="3"/>
        <v>0</v>
      </c>
      <c r="U82" s="325">
        <f t="shared" si="3"/>
        <v>0</v>
      </c>
      <c r="V82" s="325">
        <f t="shared" si="3"/>
        <v>0</v>
      </c>
      <c r="W82" s="325">
        <f t="shared" si="3"/>
        <v>0</v>
      </c>
      <c r="X82" s="325">
        <f t="shared" si="3"/>
        <v>0</v>
      </c>
      <c r="Y82" s="325">
        <f t="shared" si="3"/>
        <v>0</v>
      </c>
      <c r="Z82" s="325">
        <f t="shared" si="3"/>
        <v>0</v>
      </c>
      <c r="AA82" s="325">
        <f t="shared" si="3"/>
        <v>0</v>
      </c>
      <c r="AB82" s="325">
        <f t="shared" si="3"/>
        <v>0</v>
      </c>
      <c r="AC82" s="325">
        <f t="shared" si="3"/>
        <v>0</v>
      </c>
      <c r="AD82" s="325">
        <f t="shared" si="3"/>
        <v>0</v>
      </c>
      <c r="AE82" s="325">
        <f>SUM(AE79:AE81)</f>
        <v>0</v>
      </c>
      <c r="AF82" s="325">
        <f>SUM(AF79:AF81)</f>
        <v>0</v>
      </c>
      <c r="AG82" s="325">
        <f>SUM(AG79:AG81)</f>
        <v>0</v>
      </c>
      <c r="AH82" s="325">
        <f t="shared" si="3"/>
        <v>0</v>
      </c>
      <c r="AI82" s="325">
        <f t="shared" si="3"/>
        <v>0</v>
      </c>
      <c r="AJ82" s="325">
        <f t="shared" si="3"/>
        <v>0</v>
      </c>
      <c r="AK82" s="325">
        <f t="shared" si="3"/>
        <v>0</v>
      </c>
      <c r="AL82" s="325">
        <f t="shared" si="3"/>
        <v>0</v>
      </c>
      <c r="AM82" s="325">
        <f t="shared" si="3"/>
        <v>0</v>
      </c>
      <c r="AN82" s="325">
        <f t="shared" si="3"/>
        <v>0</v>
      </c>
      <c r="AO82" s="325">
        <f t="shared" si="3"/>
        <v>0</v>
      </c>
      <c r="AP82" s="325">
        <f t="shared" si="3"/>
        <v>0</v>
      </c>
      <c r="AQ82" s="325">
        <f t="shared" si="3"/>
        <v>0</v>
      </c>
      <c r="AR82" s="325"/>
      <c r="AS82" s="325">
        <f t="shared" si="3"/>
        <v>0</v>
      </c>
      <c r="AT82" s="325">
        <f t="shared" si="3"/>
        <v>0</v>
      </c>
      <c r="AU82" s="325">
        <f t="shared" si="3"/>
        <v>0</v>
      </c>
      <c r="AV82" s="325">
        <f>SUM(AV79:AV81)</f>
        <v>0</v>
      </c>
    </row>
    <row r="83" spans="1:48" ht="9.75" customHeight="1">
      <c r="A83" s="307" t="s">
        <v>637</v>
      </c>
      <c r="B83" s="320">
        <v>1</v>
      </c>
      <c r="C83" s="321" t="s">
        <v>638</v>
      </c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3"/>
      <c r="X83" s="322"/>
      <c r="Y83" s="322"/>
      <c r="Z83" s="322"/>
      <c r="AA83" s="322"/>
      <c r="AB83" s="322"/>
      <c r="AC83" s="322"/>
      <c r="AD83" s="322"/>
      <c r="AE83" s="322"/>
      <c r="AF83" s="322"/>
      <c r="AG83" s="322"/>
      <c r="AH83" s="322"/>
      <c r="AI83" s="322"/>
      <c r="AJ83" s="322"/>
      <c r="AK83" s="322"/>
      <c r="AL83" s="322"/>
      <c r="AM83" s="322"/>
      <c r="AN83" s="322"/>
      <c r="AO83" s="322"/>
      <c r="AP83" s="322"/>
      <c r="AQ83" s="322"/>
      <c r="AR83" s="322"/>
      <c r="AS83" s="322"/>
      <c r="AT83" s="322"/>
      <c r="AU83" s="322"/>
      <c r="AV83" s="322"/>
    </row>
    <row r="84" spans="1:48" ht="9.75" customHeight="1">
      <c r="A84" s="307" t="s">
        <v>628</v>
      </c>
      <c r="B84" s="320">
        <f>B83+1</f>
        <v>2</v>
      </c>
      <c r="C84" s="321" t="s">
        <v>639</v>
      </c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3"/>
      <c r="X84" s="322"/>
      <c r="Y84" s="322"/>
      <c r="Z84" s="322"/>
      <c r="AA84" s="322"/>
      <c r="AB84" s="322"/>
      <c r="AC84" s="322"/>
      <c r="AD84" s="322"/>
      <c r="AE84" s="322"/>
      <c r="AF84" s="322"/>
      <c r="AG84" s="322"/>
      <c r="AH84" s="322"/>
      <c r="AI84" s="322"/>
      <c r="AJ84" s="322"/>
      <c r="AK84" s="322"/>
      <c r="AL84" s="322"/>
      <c r="AM84" s="322"/>
      <c r="AN84" s="322"/>
      <c r="AO84" s="322"/>
      <c r="AP84" s="322"/>
      <c r="AQ84" s="322"/>
      <c r="AR84" s="322"/>
      <c r="AS84" s="322"/>
      <c r="AT84" s="322"/>
      <c r="AU84" s="322"/>
      <c r="AV84" s="322"/>
    </row>
    <row r="85" spans="1:48" ht="9.75" customHeight="1">
      <c r="A85" s="307" t="s">
        <v>640</v>
      </c>
      <c r="B85" s="320">
        <f aca="true" t="shared" si="4" ref="B85:B90">B84+1</f>
        <v>3</v>
      </c>
      <c r="C85" s="321" t="s">
        <v>641</v>
      </c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3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  <c r="AH85" s="322"/>
      <c r="AI85" s="322"/>
      <c r="AJ85" s="322"/>
      <c r="AK85" s="322"/>
      <c r="AL85" s="322"/>
      <c r="AM85" s="322"/>
      <c r="AN85" s="322"/>
      <c r="AO85" s="322"/>
      <c r="AP85" s="322"/>
      <c r="AQ85" s="322"/>
      <c r="AR85" s="322"/>
      <c r="AS85" s="322"/>
      <c r="AT85" s="322"/>
      <c r="AU85" s="322"/>
      <c r="AV85" s="322"/>
    </row>
    <row r="86" spans="1:48" ht="9.75" customHeight="1">
      <c r="A86" s="307" t="s">
        <v>634</v>
      </c>
      <c r="B86" s="320">
        <f t="shared" si="4"/>
        <v>4</v>
      </c>
      <c r="C86" s="321" t="s">
        <v>642</v>
      </c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3"/>
      <c r="X86" s="322"/>
      <c r="Y86" s="322"/>
      <c r="Z86" s="322"/>
      <c r="AA86" s="322"/>
      <c r="AB86" s="322"/>
      <c r="AC86" s="322"/>
      <c r="AD86" s="322"/>
      <c r="AE86" s="322"/>
      <c r="AF86" s="322"/>
      <c r="AG86" s="322"/>
      <c r="AH86" s="322"/>
      <c r="AI86" s="322"/>
      <c r="AJ86" s="322"/>
      <c r="AK86" s="322"/>
      <c r="AL86" s="322"/>
      <c r="AM86" s="322"/>
      <c r="AN86" s="322"/>
      <c r="AO86" s="322"/>
      <c r="AP86" s="322"/>
      <c r="AQ86" s="322"/>
      <c r="AR86" s="322"/>
      <c r="AS86" s="322"/>
      <c r="AT86" s="322"/>
      <c r="AU86" s="322"/>
      <c r="AV86" s="322"/>
    </row>
    <row r="87" spans="1:48" ht="9.75" customHeight="1">
      <c r="A87" s="307" t="s">
        <v>640</v>
      </c>
      <c r="B87" s="320">
        <f t="shared" si="4"/>
        <v>5</v>
      </c>
      <c r="C87" s="321" t="s">
        <v>643</v>
      </c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3"/>
      <c r="X87" s="322"/>
      <c r="Y87" s="322"/>
      <c r="Z87" s="322"/>
      <c r="AA87" s="322"/>
      <c r="AB87" s="322"/>
      <c r="AC87" s="322"/>
      <c r="AD87" s="322"/>
      <c r="AE87" s="322"/>
      <c r="AF87" s="322"/>
      <c r="AG87" s="322"/>
      <c r="AH87" s="322"/>
      <c r="AI87" s="322"/>
      <c r="AJ87" s="322"/>
      <c r="AK87" s="322"/>
      <c r="AL87" s="322"/>
      <c r="AM87" s="322"/>
      <c r="AN87" s="322"/>
      <c r="AO87" s="322"/>
      <c r="AP87" s="322"/>
      <c r="AQ87" s="322"/>
      <c r="AR87" s="322"/>
      <c r="AS87" s="322"/>
      <c r="AT87" s="322"/>
      <c r="AU87" s="322"/>
      <c r="AV87" s="322"/>
    </row>
    <row r="88" spans="1:48" ht="9.75" customHeight="1">
      <c r="A88" s="307" t="s">
        <v>634</v>
      </c>
      <c r="B88" s="320">
        <f t="shared" si="4"/>
        <v>6</v>
      </c>
      <c r="C88" s="321" t="s">
        <v>644</v>
      </c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3"/>
      <c r="X88" s="322"/>
      <c r="Y88" s="322"/>
      <c r="Z88" s="322"/>
      <c r="AA88" s="322"/>
      <c r="AB88" s="322"/>
      <c r="AC88" s="322"/>
      <c r="AD88" s="322"/>
      <c r="AE88" s="322"/>
      <c r="AF88" s="322"/>
      <c r="AG88" s="322"/>
      <c r="AH88" s="322"/>
      <c r="AI88" s="322"/>
      <c r="AJ88" s="322"/>
      <c r="AK88" s="322"/>
      <c r="AL88" s="322"/>
      <c r="AM88" s="322"/>
      <c r="AN88" s="322"/>
      <c r="AO88" s="322"/>
      <c r="AP88" s="322"/>
      <c r="AQ88" s="322"/>
      <c r="AR88" s="322"/>
      <c r="AS88" s="322"/>
      <c r="AT88" s="322"/>
      <c r="AU88" s="322"/>
      <c r="AV88" s="322"/>
    </row>
    <row r="89" spans="1:48" ht="9.75" customHeight="1">
      <c r="A89" s="307" t="s">
        <v>645</v>
      </c>
      <c r="B89" s="320">
        <f t="shared" si="4"/>
        <v>7</v>
      </c>
      <c r="C89" s="321" t="s">
        <v>646</v>
      </c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3"/>
      <c r="X89" s="322"/>
      <c r="Y89" s="322"/>
      <c r="Z89" s="322"/>
      <c r="AA89" s="322"/>
      <c r="AB89" s="322"/>
      <c r="AC89" s="322"/>
      <c r="AD89" s="322"/>
      <c r="AE89" s="322"/>
      <c r="AF89" s="322"/>
      <c r="AG89" s="322"/>
      <c r="AH89" s="322"/>
      <c r="AI89" s="322"/>
      <c r="AJ89" s="322"/>
      <c r="AK89" s="322"/>
      <c r="AL89" s="322"/>
      <c r="AM89" s="322"/>
      <c r="AN89" s="322"/>
      <c r="AO89" s="322"/>
      <c r="AP89" s="322"/>
      <c r="AQ89" s="322"/>
      <c r="AR89" s="322"/>
      <c r="AS89" s="322"/>
      <c r="AT89" s="322"/>
      <c r="AU89" s="322"/>
      <c r="AV89" s="322"/>
    </row>
    <row r="90" spans="1:48" ht="9.75" customHeight="1">
      <c r="A90" s="307" t="s">
        <v>621</v>
      </c>
      <c r="B90" s="320">
        <f t="shared" si="4"/>
        <v>8</v>
      </c>
      <c r="C90" s="321" t="s">
        <v>647</v>
      </c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3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2"/>
      <c r="AI90" s="322"/>
      <c r="AJ90" s="322"/>
      <c r="AK90" s="322"/>
      <c r="AL90" s="322"/>
      <c r="AM90" s="322"/>
      <c r="AN90" s="322"/>
      <c r="AO90" s="322"/>
      <c r="AP90" s="322"/>
      <c r="AQ90" s="322"/>
      <c r="AR90" s="322"/>
      <c r="AS90" s="322"/>
      <c r="AT90" s="322"/>
      <c r="AU90" s="322"/>
      <c r="AV90" s="322"/>
    </row>
    <row r="91" spans="1:48" s="310" customFormat="1" ht="9.75" customHeight="1">
      <c r="A91" s="309"/>
      <c r="B91" s="326"/>
      <c r="C91" s="324" t="s">
        <v>648</v>
      </c>
      <c r="D91" s="325">
        <f aca="true" t="shared" si="5" ref="D91:I91">SUM(D83:D90)</f>
        <v>0</v>
      </c>
      <c r="E91" s="325">
        <f t="shared" si="5"/>
        <v>0</v>
      </c>
      <c r="F91" s="325">
        <f t="shared" si="5"/>
        <v>0</v>
      </c>
      <c r="G91" s="325">
        <f t="shared" si="5"/>
        <v>0</v>
      </c>
      <c r="H91" s="325">
        <f t="shared" si="5"/>
        <v>0</v>
      </c>
      <c r="I91" s="325">
        <f t="shared" si="5"/>
        <v>0</v>
      </c>
      <c r="J91" s="325">
        <f>SUM(J83:J90)</f>
        <v>0</v>
      </c>
      <c r="K91" s="325">
        <f>SUM(K83:K90)</f>
        <v>0</v>
      </c>
      <c r="L91" s="325">
        <f>SUM(L83:L90)</f>
        <v>0</v>
      </c>
      <c r="M91" s="325">
        <f aca="true" t="shared" si="6" ref="M91:AV91">SUM(M83:M90)</f>
        <v>0</v>
      </c>
      <c r="N91" s="325">
        <f t="shared" si="6"/>
        <v>0</v>
      </c>
      <c r="O91" s="325">
        <f t="shared" si="6"/>
        <v>0</v>
      </c>
      <c r="P91" s="325">
        <f t="shared" si="6"/>
        <v>0</v>
      </c>
      <c r="Q91" s="325">
        <f t="shared" si="6"/>
        <v>0</v>
      </c>
      <c r="R91" s="325">
        <f t="shared" si="6"/>
        <v>0</v>
      </c>
      <c r="S91" s="325">
        <f t="shared" si="6"/>
        <v>0</v>
      </c>
      <c r="T91" s="325">
        <f t="shared" si="6"/>
        <v>0</v>
      </c>
      <c r="U91" s="325">
        <f t="shared" si="6"/>
        <v>0</v>
      </c>
      <c r="V91" s="325">
        <f t="shared" si="6"/>
        <v>0</v>
      </c>
      <c r="W91" s="325">
        <f t="shared" si="6"/>
        <v>0</v>
      </c>
      <c r="X91" s="325">
        <f t="shared" si="6"/>
        <v>0</v>
      </c>
      <c r="Y91" s="325">
        <f t="shared" si="6"/>
        <v>0</v>
      </c>
      <c r="Z91" s="325">
        <f t="shared" si="6"/>
        <v>0</v>
      </c>
      <c r="AA91" s="325">
        <f t="shared" si="6"/>
        <v>0</v>
      </c>
      <c r="AB91" s="325">
        <f t="shared" si="6"/>
        <v>0</v>
      </c>
      <c r="AC91" s="325">
        <f t="shared" si="6"/>
        <v>0</v>
      </c>
      <c r="AD91" s="325">
        <f t="shared" si="6"/>
        <v>0</v>
      </c>
      <c r="AE91" s="325">
        <f t="shared" si="6"/>
        <v>0</v>
      </c>
      <c r="AF91" s="325">
        <f t="shared" si="6"/>
        <v>0</v>
      </c>
      <c r="AG91" s="325">
        <f t="shared" si="6"/>
        <v>0</v>
      </c>
      <c r="AH91" s="325">
        <f t="shared" si="6"/>
        <v>0</v>
      </c>
      <c r="AI91" s="325">
        <f t="shared" si="6"/>
        <v>0</v>
      </c>
      <c r="AJ91" s="325">
        <f t="shared" si="6"/>
        <v>0</v>
      </c>
      <c r="AK91" s="325">
        <f t="shared" si="6"/>
        <v>0</v>
      </c>
      <c r="AL91" s="325">
        <f t="shared" si="6"/>
        <v>0</v>
      </c>
      <c r="AM91" s="325">
        <f t="shared" si="6"/>
        <v>0</v>
      </c>
      <c r="AN91" s="325">
        <f t="shared" si="6"/>
        <v>0</v>
      </c>
      <c r="AO91" s="325">
        <f t="shared" si="6"/>
        <v>0</v>
      </c>
      <c r="AP91" s="325">
        <f t="shared" si="6"/>
        <v>0</v>
      </c>
      <c r="AQ91" s="325">
        <f t="shared" si="6"/>
        <v>0</v>
      </c>
      <c r="AR91" s="325"/>
      <c r="AS91" s="325">
        <f t="shared" si="6"/>
        <v>0</v>
      </c>
      <c r="AT91" s="325">
        <f t="shared" si="6"/>
        <v>0</v>
      </c>
      <c r="AU91" s="325">
        <f t="shared" si="6"/>
        <v>0</v>
      </c>
      <c r="AV91" s="325">
        <f t="shared" si="6"/>
        <v>0</v>
      </c>
    </row>
    <row r="92" spans="1:48" ht="9.75" customHeight="1">
      <c r="A92" s="307" t="s">
        <v>632</v>
      </c>
      <c r="B92" s="320">
        <v>1</v>
      </c>
      <c r="C92" s="321" t="s">
        <v>649</v>
      </c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3"/>
      <c r="X92" s="322"/>
      <c r="Y92" s="322"/>
      <c r="Z92" s="322"/>
      <c r="AA92" s="322"/>
      <c r="AB92" s="322"/>
      <c r="AC92" s="322"/>
      <c r="AD92" s="322"/>
      <c r="AE92" s="322"/>
      <c r="AF92" s="322"/>
      <c r="AG92" s="322"/>
      <c r="AH92" s="322"/>
      <c r="AI92" s="322"/>
      <c r="AJ92" s="322"/>
      <c r="AK92" s="322"/>
      <c r="AL92" s="322"/>
      <c r="AM92" s="322"/>
      <c r="AN92" s="322"/>
      <c r="AO92" s="322"/>
      <c r="AP92" s="322"/>
      <c r="AQ92" s="322"/>
      <c r="AR92" s="322"/>
      <c r="AS92" s="322"/>
      <c r="AT92" s="322"/>
      <c r="AU92" s="322"/>
      <c r="AV92" s="322"/>
    </row>
    <row r="93" spans="1:48" ht="9.75" customHeight="1">
      <c r="A93" s="307" t="s">
        <v>619</v>
      </c>
      <c r="B93" s="320">
        <v>2</v>
      </c>
      <c r="C93" s="321" t="s">
        <v>650</v>
      </c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3"/>
      <c r="X93" s="322"/>
      <c r="Y93" s="322"/>
      <c r="Z93" s="322"/>
      <c r="AA93" s="322"/>
      <c r="AB93" s="322"/>
      <c r="AC93" s="322"/>
      <c r="AD93" s="322"/>
      <c r="AE93" s="322"/>
      <c r="AF93" s="322"/>
      <c r="AG93" s="322"/>
      <c r="AH93" s="322"/>
      <c r="AI93" s="322"/>
      <c r="AJ93" s="322"/>
      <c r="AK93" s="322"/>
      <c r="AL93" s="322"/>
      <c r="AM93" s="322"/>
      <c r="AN93" s="322"/>
      <c r="AO93" s="322"/>
      <c r="AP93" s="322"/>
      <c r="AQ93" s="322"/>
      <c r="AR93" s="322"/>
      <c r="AS93" s="322"/>
      <c r="AT93" s="322"/>
      <c r="AU93" s="322"/>
      <c r="AV93" s="322"/>
    </row>
    <row r="94" spans="1:48" ht="9.75" customHeight="1">
      <c r="A94" s="307" t="s">
        <v>619</v>
      </c>
      <c r="B94" s="320">
        <v>3</v>
      </c>
      <c r="C94" s="321" t="s">
        <v>651</v>
      </c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3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  <c r="AH94" s="322"/>
      <c r="AI94" s="322"/>
      <c r="AJ94" s="322"/>
      <c r="AK94" s="322"/>
      <c r="AL94" s="322"/>
      <c r="AM94" s="322"/>
      <c r="AN94" s="322"/>
      <c r="AO94" s="322"/>
      <c r="AP94" s="322"/>
      <c r="AQ94" s="322"/>
      <c r="AR94" s="322"/>
      <c r="AS94" s="322"/>
      <c r="AT94" s="322"/>
      <c r="AU94" s="322"/>
      <c r="AV94" s="322"/>
    </row>
    <row r="95" spans="1:48" s="310" customFormat="1" ht="9.75" customHeight="1">
      <c r="A95" s="309"/>
      <c r="B95" s="326"/>
      <c r="C95" s="324" t="s">
        <v>652</v>
      </c>
      <c r="D95" s="325">
        <f>SUM(D92:D94)</f>
        <v>0</v>
      </c>
      <c r="E95" s="325">
        <f>SUM(E92:E94)</f>
        <v>0</v>
      </c>
      <c r="F95" s="325">
        <f aca="true" t="shared" si="7" ref="F95:AV95">SUM(F92:F94)</f>
        <v>0</v>
      </c>
      <c r="G95" s="325">
        <f t="shared" si="7"/>
        <v>0</v>
      </c>
      <c r="H95" s="325">
        <f t="shared" si="7"/>
        <v>0</v>
      </c>
      <c r="I95" s="325">
        <f t="shared" si="7"/>
        <v>0</v>
      </c>
      <c r="J95" s="325">
        <f>SUM(J92:J94)</f>
        <v>0</v>
      </c>
      <c r="K95" s="325">
        <f>SUM(K92:K94)</f>
        <v>0</v>
      </c>
      <c r="L95" s="325">
        <f>SUM(L92:L94)</f>
        <v>0</v>
      </c>
      <c r="M95" s="325">
        <f>SUM(M92:M94)</f>
        <v>0</v>
      </c>
      <c r="N95" s="325">
        <f t="shared" si="7"/>
        <v>0</v>
      </c>
      <c r="O95" s="325">
        <f t="shared" si="7"/>
        <v>0</v>
      </c>
      <c r="P95" s="325">
        <f t="shared" si="7"/>
        <v>0</v>
      </c>
      <c r="Q95" s="325">
        <f t="shared" si="7"/>
        <v>0</v>
      </c>
      <c r="R95" s="325">
        <f t="shared" si="7"/>
        <v>0</v>
      </c>
      <c r="S95" s="325">
        <f t="shared" si="7"/>
        <v>0</v>
      </c>
      <c r="T95" s="325">
        <f t="shared" si="7"/>
        <v>0</v>
      </c>
      <c r="U95" s="325">
        <f t="shared" si="7"/>
        <v>0</v>
      </c>
      <c r="V95" s="325">
        <f t="shared" si="7"/>
        <v>0</v>
      </c>
      <c r="W95" s="325">
        <f t="shared" si="7"/>
        <v>0</v>
      </c>
      <c r="X95" s="325">
        <f t="shared" si="7"/>
        <v>0</v>
      </c>
      <c r="Y95" s="325">
        <f t="shared" si="7"/>
        <v>0</v>
      </c>
      <c r="Z95" s="325">
        <f t="shared" si="7"/>
        <v>0</v>
      </c>
      <c r="AA95" s="325">
        <f t="shared" si="7"/>
        <v>0</v>
      </c>
      <c r="AB95" s="325">
        <f t="shared" si="7"/>
        <v>0</v>
      </c>
      <c r="AC95" s="325">
        <f t="shared" si="7"/>
        <v>0</v>
      </c>
      <c r="AD95" s="325">
        <f t="shared" si="7"/>
        <v>0</v>
      </c>
      <c r="AE95" s="325">
        <f t="shared" si="7"/>
        <v>0</v>
      </c>
      <c r="AF95" s="325">
        <f t="shared" si="7"/>
        <v>0</v>
      </c>
      <c r="AG95" s="325">
        <f t="shared" si="7"/>
        <v>0</v>
      </c>
      <c r="AH95" s="325">
        <f t="shared" si="7"/>
        <v>0</v>
      </c>
      <c r="AI95" s="325">
        <f t="shared" si="7"/>
        <v>0</v>
      </c>
      <c r="AJ95" s="325">
        <f>SUM(AJ92:AJ94)</f>
        <v>0</v>
      </c>
      <c r="AK95" s="325">
        <f>SUM(AK92:AK94)</f>
        <v>0</v>
      </c>
      <c r="AL95" s="325">
        <f t="shared" si="7"/>
        <v>0</v>
      </c>
      <c r="AM95" s="325">
        <f t="shared" si="7"/>
        <v>0</v>
      </c>
      <c r="AN95" s="325">
        <f t="shared" si="7"/>
        <v>0</v>
      </c>
      <c r="AO95" s="325">
        <f t="shared" si="7"/>
        <v>0</v>
      </c>
      <c r="AP95" s="325">
        <f t="shared" si="7"/>
        <v>0</v>
      </c>
      <c r="AQ95" s="325">
        <f t="shared" si="7"/>
        <v>0</v>
      </c>
      <c r="AR95" s="325"/>
      <c r="AS95" s="325">
        <f t="shared" si="7"/>
        <v>0</v>
      </c>
      <c r="AT95" s="325">
        <f t="shared" si="7"/>
        <v>0</v>
      </c>
      <c r="AU95" s="325">
        <f t="shared" si="7"/>
        <v>0</v>
      </c>
      <c r="AV95" s="325">
        <f t="shared" si="7"/>
        <v>0</v>
      </c>
    </row>
    <row r="96" spans="1:48" s="310" customFormat="1" ht="9.75" customHeight="1">
      <c r="A96" s="307" t="s">
        <v>640</v>
      </c>
      <c r="B96" s="326">
        <v>1</v>
      </c>
      <c r="C96" s="324" t="s">
        <v>653</v>
      </c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5"/>
      <c r="W96" s="327"/>
      <c r="X96" s="325"/>
      <c r="Y96" s="325"/>
      <c r="Z96" s="325"/>
      <c r="AA96" s="325"/>
      <c r="AB96" s="325"/>
      <c r="AC96" s="325"/>
      <c r="AD96" s="325"/>
      <c r="AE96" s="325"/>
      <c r="AF96" s="325"/>
      <c r="AG96" s="325"/>
      <c r="AH96" s="325"/>
      <c r="AI96" s="325"/>
      <c r="AJ96" s="325"/>
      <c r="AK96" s="325"/>
      <c r="AL96" s="325"/>
      <c r="AM96" s="325"/>
      <c r="AN96" s="325"/>
      <c r="AO96" s="325"/>
      <c r="AP96" s="325"/>
      <c r="AQ96" s="325"/>
      <c r="AR96" s="325"/>
      <c r="AS96" s="325"/>
      <c r="AT96" s="325"/>
      <c r="AU96" s="325"/>
      <c r="AV96" s="325"/>
    </row>
    <row r="97" spans="1:48" ht="9.75" customHeight="1">
      <c r="A97" s="307" t="s">
        <v>654</v>
      </c>
      <c r="B97" s="320">
        <v>2</v>
      </c>
      <c r="C97" s="321" t="s">
        <v>655</v>
      </c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3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2"/>
      <c r="AI97" s="322"/>
      <c r="AJ97" s="322"/>
      <c r="AK97" s="322"/>
      <c r="AL97" s="322"/>
      <c r="AM97" s="322"/>
      <c r="AN97" s="322"/>
      <c r="AO97" s="322"/>
      <c r="AP97" s="322"/>
      <c r="AQ97" s="322"/>
      <c r="AR97" s="322"/>
      <c r="AS97" s="322"/>
      <c r="AT97" s="322"/>
      <c r="AU97" s="322"/>
      <c r="AV97" s="322"/>
    </row>
    <row r="98" spans="1:48" ht="9.75" customHeight="1">
      <c r="A98" s="307" t="s">
        <v>654</v>
      </c>
      <c r="B98" s="320">
        <v>3</v>
      </c>
      <c r="C98" s="321" t="s">
        <v>656</v>
      </c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3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2"/>
      <c r="AI98" s="322"/>
      <c r="AJ98" s="322"/>
      <c r="AK98" s="322"/>
      <c r="AL98" s="322"/>
      <c r="AM98" s="322"/>
      <c r="AN98" s="322"/>
      <c r="AO98" s="322"/>
      <c r="AP98" s="322"/>
      <c r="AQ98" s="322"/>
      <c r="AR98" s="322"/>
      <c r="AS98" s="322"/>
      <c r="AT98" s="322"/>
      <c r="AU98" s="322"/>
      <c r="AV98" s="322"/>
    </row>
    <row r="99" spans="1:48" ht="9.75" customHeight="1">
      <c r="A99" s="307" t="s">
        <v>654</v>
      </c>
      <c r="B99" s="320">
        <v>4</v>
      </c>
      <c r="C99" s="321" t="s">
        <v>657</v>
      </c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3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2"/>
      <c r="AI99" s="322"/>
      <c r="AJ99" s="322"/>
      <c r="AK99" s="322"/>
      <c r="AL99" s="322"/>
      <c r="AM99" s="322"/>
      <c r="AN99" s="322"/>
      <c r="AO99" s="322"/>
      <c r="AP99" s="322"/>
      <c r="AQ99" s="322"/>
      <c r="AR99" s="322"/>
      <c r="AS99" s="322"/>
      <c r="AT99" s="322"/>
      <c r="AU99" s="322"/>
      <c r="AV99" s="322"/>
    </row>
    <row r="100" spans="1:48" ht="9.75" customHeight="1">
      <c r="A100" s="307" t="s">
        <v>632</v>
      </c>
      <c r="B100" s="320">
        <v>5</v>
      </c>
      <c r="C100" s="321" t="s">
        <v>658</v>
      </c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3"/>
      <c r="X100" s="322"/>
      <c r="Y100" s="322"/>
      <c r="Z100" s="322"/>
      <c r="AA100" s="322"/>
      <c r="AB100" s="322"/>
      <c r="AC100" s="322"/>
      <c r="AD100" s="322"/>
      <c r="AE100" s="322"/>
      <c r="AF100" s="322"/>
      <c r="AG100" s="322"/>
      <c r="AH100" s="322"/>
      <c r="AI100" s="322"/>
      <c r="AJ100" s="322"/>
      <c r="AK100" s="322"/>
      <c r="AL100" s="322"/>
      <c r="AM100" s="322"/>
      <c r="AN100" s="322"/>
      <c r="AO100" s="322"/>
      <c r="AP100" s="322"/>
      <c r="AQ100" s="322"/>
      <c r="AR100" s="322"/>
      <c r="AS100" s="322"/>
      <c r="AT100" s="322"/>
      <c r="AU100" s="322"/>
      <c r="AV100" s="322"/>
    </row>
    <row r="101" spans="1:48" ht="9.75" customHeight="1">
      <c r="A101" s="307" t="s">
        <v>628</v>
      </c>
      <c r="B101" s="320">
        <v>6</v>
      </c>
      <c r="C101" s="321" t="s">
        <v>659</v>
      </c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3"/>
      <c r="X101" s="322"/>
      <c r="Y101" s="322"/>
      <c r="Z101" s="322"/>
      <c r="AA101" s="322"/>
      <c r="AB101" s="322"/>
      <c r="AC101" s="322"/>
      <c r="AD101" s="322"/>
      <c r="AE101" s="322"/>
      <c r="AF101" s="322"/>
      <c r="AG101" s="322"/>
      <c r="AH101" s="322"/>
      <c r="AI101" s="322"/>
      <c r="AJ101" s="322"/>
      <c r="AK101" s="322"/>
      <c r="AL101" s="322"/>
      <c r="AM101" s="322"/>
      <c r="AN101" s="322"/>
      <c r="AO101" s="322"/>
      <c r="AP101" s="322"/>
      <c r="AQ101" s="322"/>
      <c r="AR101" s="322"/>
      <c r="AS101" s="322"/>
      <c r="AT101" s="322"/>
      <c r="AU101" s="322"/>
      <c r="AV101" s="322"/>
    </row>
    <row r="102" spans="1:48" s="310" customFormat="1" ht="9.75" customHeight="1">
      <c r="A102" s="309"/>
      <c r="C102" s="309" t="s">
        <v>660</v>
      </c>
      <c r="D102" s="312">
        <f aca="true" t="shared" si="8" ref="D102:AQ102">SUM(D97:D101)</f>
        <v>0</v>
      </c>
      <c r="E102" s="312">
        <f t="shared" si="8"/>
        <v>0</v>
      </c>
      <c r="F102" s="312">
        <f t="shared" si="8"/>
        <v>0</v>
      </c>
      <c r="G102" s="312">
        <f t="shared" si="8"/>
        <v>0</v>
      </c>
      <c r="H102" s="312">
        <f t="shared" si="8"/>
        <v>0</v>
      </c>
      <c r="I102" s="312">
        <f t="shared" si="8"/>
        <v>0</v>
      </c>
      <c r="J102" s="312">
        <f t="shared" si="8"/>
        <v>0</v>
      </c>
      <c r="K102" s="312">
        <f t="shared" si="8"/>
        <v>0</v>
      </c>
      <c r="L102" s="312">
        <f t="shared" si="8"/>
        <v>0</v>
      </c>
      <c r="M102" s="312">
        <f t="shared" si="8"/>
        <v>0</v>
      </c>
      <c r="N102" s="312">
        <f t="shared" si="8"/>
        <v>0</v>
      </c>
      <c r="O102" s="312">
        <f t="shared" si="8"/>
        <v>0</v>
      </c>
      <c r="P102" s="312">
        <f t="shared" si="8"/>
        <v>0</v>
      </c>
      <c r="Q102" s="312">
        <f t="shared" si="8"/>
        <v>0</v>
      </c>
      <c r="R102" s="312">
        <f t="shared" si="8"/>
        <v>0</v>
      </c>
      <c r="S102" s="312">
        <f t="shared" si="8"/>
        <v>0</v>
      </c>
      <c r="T102" s="312">
        <f t="shared" si="8"/>
        <v>0</v>
      </c>
      <c r="U102" s="312">
        <f t="shared" si="8"/>
        <v>0</v>
      </c>
      <c r="V102" s="312">
        <f t="shared" si="8"/>
        <v>0</v>
      </c>
      <c r="W102" s="312">
        <f t="shared" si="8"/>
        <v>0</v>
      </c>
      <c r="X102" s="312">
        <f t="shared" si="8"/>
        <v>0</v>
      </c>
      <c r="Y102" s="312">
        <f t="shared" si="8"/>
        <v>0</v>
      </c>
      <c r="Z102" s="312">
        <f t="shared" si="8"/>
        <v>0</v>
      </c>
      <c r="AA102" s="312">
        <f t="shared" si="8"/>
        <v>0</v>
      </c>
      <c r="AB102" s="312">
        <f t="shared" si="8"/>
        <v>0</v>
      </c>
      <c r="AC102" s="312">
        <f t="shared" si="8"/>
        <v>0</v>
      </c>
      <c r="AD102" s="312">
        <f t="shared" si="8"/>
        <v>0</v>
      </c>
      <c r="AE102" s="312">
        <f t="shared" si="8"/>
        <v>0</v>
      </c>
      <c r="AF102" s="312">
        <f t="shared" si="8"/>
        <v>0</v>
      </c>
      <c r="AG102" s="312">
        <f t="shared" si="8"/>
        <v>0</v>
      </c>
      <c r="AH102" s="312">
        <f t="shared" si="8"/>
        <v>0</v>
      </c>
      <c r="AI102" s="312">
        <f t="shared" si="8"/>
        <v>0</v>
      </c>
      <c r="AJ102" s="312">
        <f t="shared" si="8"/>
        <v>0</v>
      </c>
      <c r="AK102" s="312">
        <f t="shared" si="8"/>
        <v>0</v>
      </c>
      <c r="AL102" s="312">
        <f t="shared" si="8"/>
        <v>0</v>
      </c>
      <c r="AM102" s="312">
        <f t="shared" si="8"/>
        <v>0</v>
      </c>
      <c r="AN102" s="312">
        <f t="shared" si="8"/>
        <v>0</v>
      </c>
      <c r="AO102" s="312">
        <f t="shared" si="8"/>
        <v>0</v>
      </c>
      <c r="AP102" s="312">
        <f t="shared" si="8"/>
        <v>0</v>
      </c>
      <c r="AQ102" s="312">
        <f t="shared" si="8"/>
        <v>0</v>
      </c>
      <c r="AR102" s="312"/>
      <c r="AS102" s="312">
        <f>SUM(AS97:AS101)</f>
        <v>0</v>
      </c>
      <c r="AT102" s="312">
        <f>SUM(AT97:AT101)</f>
        <v>0</v>
      </c>
      <c r="AU102" s="312">
        <f>SUM(AU97:AU101)</f>
        <v>0</v>
      </c>
      <c r="AV102" s="312">
        <f>SUM(AV97:AV101)</f>
        <v>0</v>
      </c>
    </row>
    <row r="103" spans="1:48" s="310" customFormat="1" ht="9.75" customHeight="1">
      <c r="A103" s="309"/>
      <c r="C103" s="309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312"/>
      <c r="P103" s="312"/>
      <c r="Q103" s="312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12">
        <f>SUM(AG98:AG102)</f>
        <v>0</v>
      </c>
      <c r="AH103" s="312"/>
      <c r="AI103" s="312"/>
      <c r="AJ103" s="312"/>
      <c r="AK103" s="312"/>
      <c r="AL103" s="312"/>
      <c r="AM103" s="312"/>
      <c r="AN103" s="312"/>
      <c r="AO103" s="312"/>
      <c r="AP103" s="312"/>
      <c r="AQ103" s="312"/>
      <c r="AR103" s="312"/>
      <c r="AS103" s="312"/>
      <c r="AT103" s="312"/>
      <c r="AU103" s="312"/>
      <c r="AV103" s="312"/>
    </row>
    <row r="104" spans="1:48" s="310" customFormat="1" ht="9.75" customHeight="1">
      <c r="A104" s="309"/>
      <c r="C104" s="309" t="s">
        <v>661</v>
      </c>
      <c r="D104" s="312">
        <f>E104+F104+G104+H104</f>
        <v>0</v>
      </c>
      <c r="E104" s="312">
        <f>E78+E82+E91+E95+E96+E102</f>
        <v>0</v>
      </c>
      <c r="F104" s="312">
        <f>F78+F82+F91+F95+F96+F102</f>
        <v>0</v>
      </c>
      <c r="G104" s="312">
        <f>G78+G82+G91+G95+G96+G102</f>
        <v>0</v>
      </c>
      <c r="H104" s="312">
        <f>H78+H82+H91+H95+H96+H102</f>
        <v>0</v>
      </c>
      <c r="I104" s="312">
        <f>M104+L104+K104+J104</f>
        <v>0</v>
      </c>
      <c r="J104" s="312">
        <f>J78+J82+J91+J95+J96+J102</f>
        <v>0</v>
      </c>
      <c r="K104" s="312">
        <f>K78+K82+K91+K95+K96+K102</f>
        <v>0</v>
      </c>
      <c r="L104" s="312">
        <f>L78+L82+L91+L95+L96+L102</f>
        <v>0</v>
      </c>
      <c r="M104" s="312">
        <f>M78+M82+M91+M95+M96+M102</f>
        <v>0</v>
      </c>
      <c r="N104" s="312">
        <f>R104+Q104+P104+O104</f>
        <v>0</v>
      </c>
      <c r="O104" s="312">
        <f aca="true" t="shared" si="9" ref="O104:AD104">O78+O82+O91+O95+O96+O102</f>
        <v>0</v>
      </c>
      <c r="P104" s="312">
        <f t="shared" si="9"/>
        <v>0</v>
      </c>
      <c r="Q104" s="312">
        <f t="shared" si="9"/>
        <v>0</v>
      </c>
      <c r="R104" s="312">
        <f t="shared" si="9"/>
        <v>0</v>
      </c>
      <c r="S104" s="312">
        <f t="shared" si="9"/>
        <v>0</v>
      </c>
      <c r="T104" s="312">
        <f t="shared" si="9"/>
        <v>0</v>
      </c>
      <c r="U104" s="312">
        <f t="shared" si="9"/>
        <v>0</v>
      </c>
      <c r="V104" s="312">
        <f t="shared" si="9"/>
        <v>0</v>
      </c>
      <c r="W104" s="312">
        <f t="shared" si="9"/>
        <v>0</v>
      </c>
      <c r="X104" s="312">
        <f t="shared" si="9"/>
        <v>0</v>
      </c>
      <c r="Y104" s="312">
        <f t="shared" si="9"/>
        <v>0</v>
      </c>
      <c r="Z104" s="312">
        <f t="shared" si="9"/>
        <v>0</v>
      </c>
      <c r="AA104" s="312">
        <f t="shared" si="9"/>
        <v>0</v>
      </c>
      <c r="AB104" s="312">
        <f t="shared" si="9"/>
        <v>0</v>
      </c>
      <c r="AC104" s="312">
        <f t="shared" si="9"/>
        <v>0</v>
      </c>
      <c r="AD104" s="312">
        <f t="shared" si="9"/>
        <v>0</v>
      </c>
      <c r="AE104" s="312">
        <f>AE78+AE82+AE91+AE95+AE96+AE102+AE103</f>
        <v>0</v>
      </c>
      <c r="AF104" s="312">
        <f>AF78+AF82+AF91+AF95+AF96+AF102+AF103</f>
        <v>0</v>
      </c>
      <c r="AG104" s="312">
        <f aca="true" t="shared" si="10" ref="AG104:AQ104">AG78+AG82+AG91+AG95+AG96+AG102</f>
        <v>0</v>
      </c>
      <c r="AH104" s="312">
        <f t="shared" si="10"/>
        <v>0</v>
      </c>
      <c r="AI104" s="312">
        <f t="shared" si="10"/>
        <v>0</v>
      </c>
      <c r="AJ104" s="312">
        <f t="shared" si="10"/>
        <v>0</v>
      </c>
      <c r="AK104" s="312">
        <f t="shared" si="10"/>
        <v>0</v>
      </c>
      <c r="AL104" s="312">
        <f t="shared" si="10"/>
        <v>0</v>
      </c>
      <c r="AM104" s="312">
        <f t="shared" si="10"/>
        <v>0</v>
      </c>
      <c r="AN104" s="312">
        <f t="shared" si="10"/>
        <v>0</v>
      </c>
      <c r="AO104" s="312">
        <f t="shared" si="10"/>
        <v>0</v>
      </c>
      <c r="AP104" s="312">
        <f t="shared" si="10"/>
        <v>0</v>
      </c>
      <c r="AQ104" s="312">
        <f t="shared" si="10"/>
        <v>0</v>
      </c>
      <c r="AR104" s="312"/>
      <c r="AS104" s="312">
        <f>AS78+AS82+AS91+AS95+AS96+AS102</f>
        <v>0</v>
      </c>
      <c r="AT104" s="312">
        <f>AT78+AT82+AT91+AT95+AT96+AT102</f>
        <v>0</v>
      </c>
      <c r="AU104" s="312">
        <f>AU78+AU82+AU91+AU95+AU96+AU102</f>
        <v>0</v>
      </c>
      <c r="AV104" s="312">
        <f>AV78+AV82+AV91+AV95+AV96+AV102</f>
        <v>0</v>
      </c>
    </row>
    <row r="105" spans="10:12" ht="9.75" customHeight="1">
      <c r="J105" s="308"/>
      <c r="K105" s="328"/>
      <c r="L105" s="328"/>
    </row>
    <row r="106" spans="10:28" ht="9.75" customHeight="1">
      <c r="J106" s="308"/>
      <c r="K106" s="328"/>
      <c r="L106" s="328"/>
      <c r="P106" s="207"/>
      <c r="Q106" s="207"/>
      <c r="R106" s="207"/>
      <c r="S106" s="207"/>
      <c r="T106" s="207"/>
      <c r="U106" s="207"/>
      <c r="V106" s="292"/>
      <c r="W106" s="292"/>
      <c r="Y106" s="207" t="s">
        <v>819</v>
      </c>
      <c r="Z106" s="208"/>
      <c r="AA106" s="208"/>
      <c r="AB106" s="208"/>
    </row>
    <row r="107" spans="13:28" ht="14.25" customHeight="1">
      <c r="M107" s="329"/>
      <c r="P107" s="207" t="s">
        <v>662</v>
      </c>
      <c r="Q107" s="207"/>
      <c r="R107" s="207"/>
      <c r="S107" s="207"/>
      <c r="T107" s="207"/>
      <c r="U107" s="207"/>
      <c r="V107" s="207"/>
      <c r="W107" s="207"/>
      <c r="X107" s="208"/>
      <c r="Y107" s="207"/>
      <c r="Z107" s="207"/>
      <c r="AA107" s="207"/>
      <c r="AB107" s="207"/>
    </row>
    <row r="108" spans="13:28" s="208" customFormat="1" ht="12.75">
      <c r="M108" s="212"/>
      <c r="N108" s="207"/>
      <c r="O108" s="207"/>
      <c r="P108" s="292" t="s">
        <v>663</v>
      </c>
      <c r="Q108" s="330"/>
      <c r="R108" s="214"/>
      <c r="S108" s="292"/>
      <c r="T108" s="331"/>
      <c r="U108" s="292"/>
      <c r="V108" s="207"/>
      <c r="W108" s="207"/>
      <c r="X108" s="207"/>
      <c r="Y108" s="207"/>
      <c r="Z108" s="207"/>
      <c r="AA108" s="207"/>
      <c r="AB108" s="207"/>
    </row>
    <row r="109" spans="13:21" s="207" customFormat="1" ht="12.75">
      <c r="M109" s="212"/>
      <c r="S109" s="292"/>
      <c r="T109" s="292"/>
      <c r="U109" s="292"/>
    </row>
    <row r="110" spans="13:21" s="207" customFormat="1" ht="12.75">
      <c r="M110" s="212"/>
      <c r="P110" s="207" t="s">
        <v>553</v>
      </c>
      <c r="S110" s="292"/>
      <c r="T110" s="292"/>
      <c r="U110" s="292"/>
    </row>
    <row r="111" spans="13:22" s="207" customFormat="1" ht="12.75">
      <c r="M111" s="212"/>
      <c r="P111" s="207" t="s">
        <v>457</v>
      </c>
      <c r="T111" s="293"/>
      <c r="V111" s="292"/>
    </row>
    <row r="112" s="207" customFormat="1" ht="12.75">
      <c r="U112" s="212"/>
    </row>
    <row r="113" spans="21:51" s="207" customFormat="1" ht="12.75">
      <c r="U113" s="212"/>
      <c r="AM113" s="307"/>
      <c r="AN113" s="308"/>
      <c r="AO113" s="307"/>
      <c r="AP113" s="311"/>
      <c r="AQ113" s="311"/>
      <c r="AR113" s="311"/>
      <c r="AS113" s="311"/>
      <c r="AT113" s="311"/>
      <c r="AU113" s="311"/>
      <c r="AV113" s="311"/>
      <c r="AW113" s="311"/>
      <c r="AX113" s="311"/>
      <c r="AY113" s="311"/>
    </row>
    <row r="126" ht="9.75" customHeight="1">
      <c r="C126" s="332"/>
    </row>
  </sheetData>
  <sheetProtection/>
  <mergeCells count="38">
    <mergeCell ref="B59:AV59"/>
    <mergeCell ref="AQ62:AQ63"/>
    <mergeCell ref="AR62:AR63"/>
    <mergeCell ref="AS62:AS63"/>
    <mergeCell ref="AT62:AT63"/>
    <mergeCell ref="AU62:AU63"/>
    <mergeCell ref="AV62:AV63"/>
    <mergeCell ref="AC62:AG62"/>
    <mergeCell ref="AH62:AL62"/>
    <mergeCell ref="AM62:AM63"/>
    <mergeCell ref="AN62:AN63"/>
    <mergeCell ref="AO62:AO63"/>
    <mergeCell ref="AP62:AP63"/>
    <mergeCell ref="J62:J63"/>
    <mergeCell ref="K62:K63"/>
    <mergeCell ref="L62:L63"/>
    <mergeCell ref="M62:M63"/>
    <mergeCell ref="S62:W62"/>
    <mergeCell ref="X62:AB62"/>
    <mergeCell ref="P61:P63"/>
    <mergeCell ref="S61:AB61"/>
    <mergeCell ref="AC61:AL61"/>
    <mergeCell ref="AM61:AR61"/>
    <mergeCell ref="AS61:AV61"/>
    <mergeCell ref="D62:D63"/>
    <mergeCell ref="E62:E63"/>
    <mergeCell ref="F62:F63"/>
    <mergeCell ref="G62:G63"/>
    <mergeCell ref="H62:H63"/>
    <mergeCell ref="I62:I63"/>
    <mergeCell ref="Q61:Q63"/>
    <mergeCell ref="R61:R63"/>
    <mergeCell ref="B61:B63"/>
    <mergeCell ref="C61:C63"/>
    <mergeCell ref="D61:H61"/>
    <mergeCell ref="I61:M61"/>
    <mergeCell ref="N61:N63"/>
    <mergeCell ref="O61:O63"/>
  </mergeCells>
  <printOptions/>
  <pageMargins left="0.3937007874015748" right="0.3937007874015748" top="0.7874015748031497" bottom="0.3937007874015748" header="0" footer="0"/>
  <pageSetup horizontalDpi="1200" verticalDpi="1200" orientation="landscape" paperSize="9" scale="3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9:L140"/>
  <sheetViews>
    <sheetView view="pageBreakPreview" zoomScaleSheetLayoutView="100" zoomScalePageLayoutView="0" workbookViewId="0" topLeftCell="A109">
      <selection activeCell="B25" sqref="B25:I25"/>
    </sheetView>
  </sheetViews>
  <sheetFormatPr defaultColWidth="9.140625" defaultRowHeight="12.75"/>
  <cols>
    <col min="1" max="1" width="5.8515625" style="0" customWidth="1"/>
    <col min="3" max="3" width="68.140625" style="0" customWidth="1"/>
    <col min="4" max="4" width="12.8515625" style="0" customWidth="1"/>
    <col min="5" max="5" width="17.421875" style="0" customWidth="1"/>
    <col min="6" max="6" width="7.140625" style="0" customWidth="1"/>
    <col min="7" max="7" width="6.140625" style="0" customWidth="1"/>
    <col min="8" max="8" width="3.00390625" style="0" customWidth="1"/>
    <col min="9" max="9" width="7.140625" style="0" customWidth="1"/>
    <col min="10" max="10" width="4.7109375" style="0" customWidth="1"/>
    <col min="11" max="12" width="10.00390625" style="0" customWidth="1"/>
  </cols>
  <sheetData>
    <row r="19" spans="1:10" s="174" customFormat="1" ht="21">
      <c r="A19" s="333"/>
      <c r="B19" s="522" t="s">
        <v>664</v>
      </c>
      <c r="C19" s="522"/>
      <c r="D19" s="522"/>
      <c r="E19" s="522"/>
      <c r="F19" s="522"/>
      <c r="G19" s="522"/>
      <c r="H19" s="522"/>
      <c r="I19" s="522"/>
      <c r="J19" s="333"/>
    </row>
    <row r="20" spans="1:10" s="174" customFormat="1" ht="29.25" customHeight="1">
      <c r="A20" s="522" t="s">
        <v>665</v>
      </c>
      <c r="B20" s="522"/>
      <c r="C20" s="522"/>
      <c r="D20" s="522"/>
      <c r="E20" s="522"/>
      <c r="F20" s="522"/>
      <c r="G20" s="522"/>
      <c r="H20" s="522"/>
      <c r="I20" s="522"/>
      <c r="J20" s="333"/>
    </row>
    <row r="21" spans="1:10" s="174" customFormat="1" ht="20.25" customHeight="1">
      <c r="A21" s="523" t="s">
        <v>666</v>
      </c>
      <c r="B21" s="523"/>
      <c r="C21" s="523"/>
      <c r="D21" s="335"/>
      <c r="E21" s="333" t="s">
        <v>820</v>
      </c>
      <c r="F21" s="524"/>
      <c r="G21" s="524"/>
      <c r="H21" s="333"/>
      <c r="J21" s="333"/>
    </row>
    <row r="22" spans="2:9" s="169" customFormat="1" ht="21">
      <c r="B22" s="174" t="s">
        <v>667</v>
      </c>
      <c r="E22" s="336" t="s">
        <v>668</v>
      </c>
      <c r="F22" s="525"/>
      <c r="G22" s="525"/>
      <c r="H22" s="522" t="s">
        <v>669</v>
      </c>
      <c r="I22" s="522"/>
    </row>
    <row r="23" s="170" customFormat="1" ht="18">
      <c r="I23" s="337"/>
    </row>
    <row r="24" spans="2:10" s="169" customFormat="1" ht="64.5" customHeight="1">
      <c r="B24" s="526" t="s">
        <v>670</v>
      </c>
      <c r="C24" s="526"/>
      <c r="D24" s="526"/>
      <c r="E24" s="526"/>
      <c r="F24" s="526"/>
      <c r="G24" s="526"/>
      <c r="H24" s="526"/>
      <c r="I24" s="526"/>
      <c r="J24" s="338"/>
    </row>
    <row r="25" spans="2:10" s="169" customFormat="1" ht="62.25" customHeight="1">
      <c r="B25" s="527" t="s">
        <v>821</v>
      </c>
      <c r="C25" s="528"/>
      <c r="D25" s="528"/>
      <c r="E25" s="528"/>
      <c r="F25" s="528"/>
      <c r="G25" s="528"/>
      <c r="H25" s="528"/>
      <c r="I25" s="528"/>
      <c r="J25" s="338"/>
    </row>
    <row r="26" spans="2:10" s="169" customFormat="1" ht="73.5" customHeight="1">
      <c r="B26" s="529" t="s">
        <v>671</v>
      </c>
      <c r="C26" s="529"/>
      <c r="D26" s="529"/>
      <c r="E26" s="529"/>
      <c r="F26" s="529"/>
      <c r="G26" s="529"/>
      <c r="H26" s="529"/>
      <c r="I26" s="529"/>
      <c r="J26" s="338"/>
    </row>
    <row r="27" spans="2:10" s="169" customFormat="1" ht="108.75" customHeight="1">
      <c r="B27" s="526" t="s">
        <v>672</v>
      </c>
      <c r="C27" s="526"/>
      <c r="D27" s="526"/>
      <c r="E27" s="526"/>
      <c r="F27" s="526"/>
      <c r="G27" s="526"/>
      <c r="H27" s="526"/>
      <c r="I27" s="526"/>
      <c r="J27" s="338"/>
    </row>
    <row r="28" s="169" customFormat="1" ht="32.25" customHeight="1"/>
    <row r="29" spans="2:12" s="169" customFormat="1" ht="42" customHeight="1">
      <c r="B29" s="339" t="s">
        <v>41</v>
      </c>
      <c r="C29" s="340" t="s">
        <v>42</v>
      </c>
      <c r="D29" s="339" t="s">
        <v>43</v>
      </c>
      <c r="E29" s="340" t="s">
        <v>44</v>
      </c>
      <c r="F29" s="530" t="s">
        <v>45</v>
      </c>
      <c r="G29" s="531"/>
      <c r="H29" s="531"/>
      <c r="I29" s="532"/>
      <c r="J29" s="341"/>
      <c r="L29" s="342"/>
    </row>
    <row r="30" spans="2:12" s="169" customFormat="1" ht="27" customHeight="1">
      <c r="B30" s="343">
        <v>1</v>
      </c>
      <c r="C30" s="344" t="s">
        <v>673</v>
      </c>
      <c r="D30" s="343" t="s">
        <v>48</v>
      </c>
      <c r="E30" s="344" t="s">
        <v>674</v>
      </c>
      <c r="F30" s="533"/>
      <c r="G30" s="534"/>
      <c r="H30" s="534"/>
      <c r="I30" s="535"/>
      <c r="J30" s="341"/>
      <c r="L30" s="342"/>
    </row>
    <row r="31" spans="2:12" s="169" customFormat="1" ht="15">
      <c r="B31" s="343"/>
      <c r="C31" s="340" t="s">
        <v>469</v>
      </c>
      <c r="D31" s="339" t="s">
        <v>48</v>
      </c>
      <c r="E31" s="344"/>
      <c r="F31" s="536"/>
      <c r="G31" s="537"/>
      <c r="H31" s="537"/>
      <c r="I31" s="538"/>
      <c r="J31" s="341"/>
      <c r="L31" s="342"/>
    </row>
    <row r="32" spans="2:12" s="169" customFormat="1" ht="15">
      <c r="B32" s="339"/>
      <c r="C32" s="340" t="s">
        <v>675</v>
      </c>
      <c r="D32" s="339" t="s">
        <v>48</v>
      </c>
      <c r="E32" s="340"/>
      <c r="F32" s="536"/>
      <c r="G32" s="537"/>
      <c r="H32" s="537"/>
      <c r="I32" s="538"/>
      <c r="J32" s="341"/>
      <c r="L32" s="342"/>
    </row>
    <row r="33" spans="2:12" s="169" customFormat="1" ht="15">
      <c r="B33" s="339"/>
      <c r="C33" s="340" t="s">
        <v>676</v>
      </c>
      <c r="D33" s="339" t="s">
        <v>48</v>
      </c>
      <c r="E33" s="340"/>
      <c r="F33" s="536"/>
      <c r="G33" s="537"/>
      <c r="H33" s="537"/>
      <c r="I33" s="538"/>
      <c r="J33" s="341"/>
      <c r="L33" s="342"/>
    </row>
    <row r="34" spans="2:12" s="169" customFormat="1" ht="15">
      <c r="B34" s="339"/>
      <c r="C34" s="340" t="s">
        <v>472</v>
      </c>
      <c r="D34" s="339" t="s">
        <v>48</v>
      </c>
      <c r="E34" s="340"/>
      <c r="F34" s="536"/>
      <c r="G34" s="537"/>
      <c r="H34" s="537"/>
      <c r="I34" s="538"/>
      <c r="J34" s="341"/>
      <c r="L34" s="342"/>
    </row>
    <row r="35" spans="2:12" s="169" customFormat="1" ht="26.25">
      <c r="B35" s="339" t="s">
        <v>50</v>
      </c>
      <c r="C35" s="344" t="s">
        <v>677</v>
      </c>
      <c r="D35" s="343" t="s">
        <v>48</v>
      </c>
      <c r="E35" s="344" t="s">
        <v>678</v>
      </c>
      <c r="F35" s="533"/>
      <c r="G35" s="534"/>
      <c r="H35" s="534"/>
      <c r="I35" s="535"/>
      <c r="J35" s="341"/>
      <c r="L35" s="342"/>
    </row>
    <row r="36" spans="2:12" s="169" customFormat="1" ht="15">
      <c r="B36" s="339" t="s">
        <v>53</v>
      </c>
      <c r="C36" s="340" t="s">
        <v>469</v>
      </c>
      <c r="D36" s="343"/>
      <c r="E36" s="344"/>
      <c r="F36" s="536"/>
      <c r="G36" s="537"/>
      <c r="H36" s="537"/>
      <c r="I36" s="538"/>
      <c r="J36" s="341"/>
      <c r="L36" s="342"/>
    </row>
    <row r="37" spans="2:12" s="169" customFormat="1" ht="15">
      <c r="B37" s="345" t="s">
        <v>679</v>
      </c>
      <c r="C37" s="340" t="s">
        <v>675</v>
      </c>
      <c r="D37" s="339" t="s">
        <v>48</v>
      </c>
      <c r="E37" s="340"/>
      <c r="F37" s="536"/>
      <c r="G37" s="537"/>
      <c r="H37" s="537"/>
      <c r="I37" s="538"/>
      <c r="J37" s="341"/>
      <c r="L37" s="342"/>
    </row>
    <row r="38" spans="2:12" s="169" customFormat="1" ht="15">
      <c r="B38" s="345" t="s">
        <v>680</v>
      </c>
      <c r="C38" s="340" t="s">
        <v>676</v>
      </c>
      <c r="D38" s="339" t="s">
        <v>48</v>
      </c>
      <c r="E38" s="340"/>
      <c r="F38" s="536"/>
      <c r="G38" s="537"/>
      <c r="H38" s="537"/>
      <c r="I38" s="538"/>
      <c r="J38" s="341"/>
      <c r="L38" s="342"/>
    </row>
    <row r="39" spans="2:12" s="169" customFormat="1" ht="15">
      <c r="B39" s="345" t="s">
        <v>681</v>
      </c>
      <c r="C39" s="340" t="s">
        <v>472</v>
      </c>
      <c r="D39" s="339" t="s">
        <v>48</v>
      </c>
      <c r="E39" s="340"/>
      <c r="F39" s="536"/>
      <c r="G39" s="537"/>
      <c r="H39" s="537"/>
      <c r="I39" s="538"/>
      <c r="J39" s="341"/>
      <c r="L39" s="342"/>
    </row>
    <row r="40" spans="2:12" s="169" customFormat="1" ht="26.25">
      <c r="B40" s="339">
        <v>1.2</v>
      </c>
      <c r="C40" s="344" t="s">
        <v>682</v>
      </c>
      <c r="D40" s="343" t="s">
        <v>48</v>
      </c>
      <c r="E40" s="344" t="s">
        <v>683</v>
      </c>
      <c r="F40" s="533"/>
      <c r="G40" s="534"/>
      <c r="H40" s="534"/>
      <c r="I40" s="535"/>
      <c r="J40" s="341"/>
      <c r="L40" s="342"/>
    </row>
    <row r="41" spans="2:12" s="169" customFormat="1" ht="15">
      <c r="B41" s="345" t="s">
        <v>684</v>
      </c>
      <c r="C41" s="340" t="s">
        <v>676</v>
      </c>
      <c r="D41" s="339" t="s">
        <v>48</v>
      </c>
      <c r="E41" s="340"/>
      <c r="F41" s="536"/>
      <c r="G41" s="537"/>
      <c r="H41" s="537"/>
      <c r="I41" s="538"/>
      <c r="J41" s="341"/>
      <c r="L41" s="342"/>
    </row>
    <row r="42" spans="2:12" s="169" customFormat="1" ht="15">
      <c r="B42" s="345" t="s">
        <v>685</v>
      </c>
      <c r="C42" s="340" t="s">
        <v>472</v>
      </c>
      <c r="D42" s="339"/>
      <c r="E42" s="340"/>
      <c r="F42" s="536"/>
      <c r="G42" s="537"/>
      <c r="H42" s="537"/>
      <c r="I42" s="538"/>
      <c r="J42" s="341"/>
      <c r="L42" s="342"/>
    </row>
    <row r="43" spans="2:12" s="169" customFormat="1" ht="15">
      <c r="B43" s="343">
        <v>2</v>
      </c>
      <c r="C43" s="344" t="s">
        <v>686</v>
      </c>
      <c r="D43" s="343" t="s">
        <v>82</v>
      </c>
      <c r="E43" s="344" t="s">
        <v>687</v>
      </c>
      <c r="F43" s="539"/>
      <c r="G43" s="540"/>
      <c r="H43" s="540"/>
      <c r="I43" s="541"/>
      <c r="J43" s="341"/>
      <c r="L43" s="342"/>
    </row>
    <row r="44" spans="2:12" s="169" customFormat="1" ht="15">
      <c r="B44" s="339"/>
      <c r="C44" s="340" t="s">
        <v>675</v>
      </c>
      <c r="D44" s="339" t="s">
        <v>82</v>
      </c>
      <c r="E44" s="340"/>
      <c r="F44" s="542"/>
      <c r="G44" s="543"/>
      <c r="H44" s="543"/>
      <c r="I44" s="544"/>
      <c r="J44" s="341"/>
      <c r="L44" s="342"/>
    </row>
    <row r="45" spans="2:12" s="169" customFormat="1" ht="15">
      <c r="B45" s="339"/>
      <c r="C45" s="340" t="s">
        <v>676</v>
      </c>
      <c r="D45" s="339" t="s">
        <v>82</v>
      </c>
      <c r="E45" s="340"/>
      <c r="F45" s="542"/>
      <c r="G45" s="543"/>
      <c r="H45" s="543"/>
      <c r="I45" s="544"/>
      <c r="J45" s="341"/>
      <c r="L45" s="342"/>
    </row>
    <row r="46" spans="2:12" s="169" customFormat="1" ht="15">
      <c r="B46" s="339"/>
      <c r="C46" s="340" t="s">
        <v>472</v>
      </c>
      <c r="D46" s="339" t="s">
        <v>82</v>
      </c>
      <c r="E46" s="340"/>
      <c r="F46" s="542"/>
      <c r="G46" s="543"/>
      <c r="H46" s="543"/>
      <c r="I46" s="544"/>
      <c r="J46" s="341"/>
      <c r="L46" s="342"/>
    </row>
    <row r="47" spans="2:12" s="169" customFormat="1" ht="26.25">
      <c r="B47" s="343">
        <v>2.1</v>
      </c>
      <c r="C47" s="344" t="s">
        <v>688</v>
      </c>
      <c r="D47" s="343" t="s">
        <v>82</v>
      </c>
      <c r="E47" s="344" t="s">
        <v>689</v>
      </c>
      <c r="F47" s="545"/>
      <c r="G47" s="546"/>
      <c r="H47" s="546"/>
      <c r="I47" s="547"/>
      <c r="J47" s="341"/>
      <c r="L47" s="342"/>
    </row>
    <row r="48" spans="2:12" s="169" customFormat="1" ht="15">
      <c r="B48" s="345" t="s">
        <v>690</v>
      </c>
      <c r="C48" s="340" t="s">
        <v>675</v>
      </c>
      <c r="D48" s="339" t="s">
        <v>82</v>
      </c>
      <c r="E48" s="340"/>
      <c r="F48" s="548"/>
      <c r="G48" s="549"/>
      <c r="H48" s="549"/>
      <c r="I48" s="550"/>
      <c r="J48" s="341"/>
      <c r="L48" s="342"/>
    </row>
    <row r="49" spans="2:12" s="169" customFormat="1" ht="15">
      <c r="B49" s="345" t="s">
        <v>691</v>
      </c>
      <c r="C49" s="340" t="s">
        <v>676</v>
      </c>
      <c r="D49" s="339" t="s">
        <v>82</v>
      </c>
      <c r="E49" s="340"/>
      <c r="F49" s="548"/>
      <c r="G49" s="549"/>
      <c r="H49" s="549"/>
      <c r="I49" s="550"/>
      <c r="J49" s="341"/>
      <c r="L49" s="342"/>
    </row>
    <row r="50" spans="2:12" s="169" customFormat="1" ht="15">
      <c r="B50" s="345" t="s">
        <v>692</v>
      </c>
      <c r="C50" s="340" t="s">
        <v>472</v>
      </c>
      <c r="D50" s="339" t="s">
        <v>82</v>
      </c>
      <c r="E50" s="340"/>
      <c r="F50" s="548"/>
      <c r="G50" s="549"/>
      <c r="H50" s="549"/>
      <c r="I50" s="550"/>
      <c r="J50" s="341"/>
      <c r="L50" s="342"/>
    </row>
    <row r="51" spans="2:12" s="169" customFormat="1" ht="26.25">
      <c r="B51" s="343">
        <v>2.2</v>
      </c>
      <c r="C51" s="344" t="s">
        <v>693</v>
      </c>
      <c r="D51" s="343" t="s">
        <v>82</v>
      </c>
      <c r="E51" s="344" t="s">
        <v>694</v>
      </c>
      <c r="F51" s="545"/>
      <c r="G51" s="546"/>
      <c r="H51" s="546"/>
      <c r="I51" s="547"/>
      <c r="J51" s="341"/>
      <c r="L51" s="342"/>
    </row>
    <row r="52" spans="2:12" s="169" customFormat="1" ht="15">
      <c r="B52" s="345" t="s">
        <v>695</v>
      </c>
      <c r="C52" s="340" t="s">
        <v>676</v>
      </c>
      <c r="D52" s="339" t="s">
        <v>82</v>
      </c>
      <c r="E52" s="340"/>
      <c r="F52" s="548"/>
      <c r="G52" s="549"/>
      <c r="H52" s="549"/>
      <c r="I52" s="550"/>
      <c r="J52" s="341"/>
      <c r="L52" s="342"/>
    </row>
    <row r="53" spans="2:12" s="169" customFormat="1" ht="15">
      <c r="B53" s="345" t="s">
        <v>696</v>
      </c>
      <c r="C53" s="340" t="s">
        <v>472</v>
      </c>
      <c r="D53" s="339" t="s">
        <v>82</v>
      </c>
      <c r="E53" s="340"/>
      <c r="F53" s="548"/>
      <c r="G53" s="549"/>
      <c r="H53" s="549"/>
      <c r="I53" s="550"/>
      <c r="J53" s="341"/>
      <c r="L53" s="342"/>
    </row>
    <row r="54" spans="2:12" s="169" customFormat="1" ht="15">
      <c r="B54" s="339">
        <v>3</v>
      </c>
      <c r="C54" s="344" t="s">
        <v>109</v>
      </c>
      <c r="D54" s="343"/>
      <c r="E54" s="344"/>
      <c r="F54" s="551"/>
      <c r="G54" s="552"/>
      <c r="H54" s="552"/>
      <c r="I54" s="553"/>
      <c r="J54" s="341"/>
      <c r="L54" s="342"/>
    </row>
    <row r="55" spans="2:12" s="169" customFormat="1" ht="15">
      <c r="B55" s="339">
        <v>3.1</v>
      </c>
      <c r="C55" s="346" t="s">
        <v>697</v>
      </c>
      <c r="D55" s="339" t="s">
        <v>110</v>
      </c>
      <c r="E55" s="344"/>
      <c r="F55" s="554"/>
      <c r="G55" s="555"/>
      <c r="H55" s="555"/>
      <c r="I55" s="556"/>
      <c r="J55" s="341"/>
      <c r="L55" s="342"/>
    </row>
    <row r="56" spans="2:12" s="169" customFormat="1" ht="15">
      <c r="B56" s="339">
        <v>3.2</v>
      </c>
      <c r="C56" s="346" t="s">
        <v>698</v>
      </c>
      <c r="D56" s="339" t="s">
        <v>110</v>
      </c>
      <c r="E56" s="344"/>
      <c r="F56" s="554"/>
      <c r="G56" s="555"/>
      <c r="H56" s="555"/>
      <c r="I56" s="556"/>
      <c r="J56" s="341"/>
      <c r="L56" s="342"/>
    </row>
    <row r="57" spans="2:12" s="169" customFormat="1" ht="15">
      <c r="B57" s="339">
        <v>3.3</v>
      </c>
      <c r="C57" s="346" t="s">
        <v>699</v>
      </c>
      <c r="D57" s="339" t="s">
        <v>110</v>
      </c>
      <c r="E57" s="344"/>
      <c r="F57" s="554"/>
      <c r="G57" s="555"/>
      <c r="H57" s="555"/>
      <c r="I57" s="556"/>
      <c r="J57" s="341"/>
      <c r="L57" s="342"/>
    </row>
    <row r="58" spans="2:12" s="169" customFormat="1" ht="15">
      <c r="B58" s="339">
        <v>3.4</v>
      </c>
      <c r="C58" s="346" t="s">
        <v>700</v>
      </c>
      <c r="D58" s="339" t="s">
        <v>110</v>
      </c>
      <c r="E58" s="344"/>
      <c r="F58" s="554"/>
      <c r="G58" s="555"/>
      <c r="H58" s="555"/>
      <c r="I58" s="556"/>
      <c r="J58" s="341"/>
      <c r="L58" s="342"/>
    </row>
    <row r="59" spans="2:12" s="169" customFormat="1" ht="15">
      <c r="B59" s="339"/>
      <c r="C59" s="346" t="s">
        <v>701</v>
      </c>
      <c r="D59" s="339" t="s">
        <v>110</v>
      </c>
      <c r="E59" s="344"/>
      <c r="F59" s="554"/>
      <c r="G59" s="555"/>
      <c r="H59" s="555"/>
      <c r="I59" s="556"/>
      <c r="J59" s="341"/>
      <c r="L59" s="342"/>
    </row>
    <row r="60" spans="2:12" s="169" customFormat="1" ht="15">
      <c r="B60" s="339">
        <v>3.5</v>
      </c>
      <c r="C60" s="346" t="s">
        <v>702</v>
      </c>
      <c r="D60" s="339" t="s">
        <v>110</v>
      </c>
      <c r="E60" s="344"/>
      <c r="F60" s="554"/>
      <c r="G60" s="555"/>
      <c r="H60" s="555"/>
      <c r="I60" s="556"/>
      <c r="J60" s="341"/>
      <c r="L60" s="342"/>
    </row>
    <row r="61" spans="2:12" s="169" customFormat="1" ht="15">
      <c r="B61" s="339">
        <v>3.6</v>
      </c>
      <c r="C61" s="346" t="s">
        <v>703</v>
      </c>
      <c r="D61" s="339" t="s">
        <v>117</v>
      </c>
      <c r="E61" s="344"/>
      <c r="F61" s="551"/>
      <c r="G61" s="552"/>
      <c r="H61" s="552"/>
      <c r="I61" s="553"/>
      <c r="J61" s="341"/>
      <c r="L61" s="342"/>
    </row>
    <row r="62" spans="2:12" s="169" customFormat="1" ht="15">
      <c r="B62" s="339">
        <v>3.7</v>
      </c>
      <c r="C62" s="346" t="s">
        <v>704</v>
      </c>
      <c r="D62" s="339" t="s">
        <v>117</v>
      </c>
      <c r="E62" s="344"/>
      <c r="F62" s="551"/>
      <c r="G62" s="552"/>
      <c r="H62" s="552"/>
      <c r="I62" s="553"/>
      <c r="J62" s="341"/>
      <c r="L62" s="342"/>
    </row>
    <row r="63" spans="2:12" s="169" customFormat="1" ht="15">
      <c r="B63" s="339">
        <v>3.8</v>
      </c>
      <c r="C63" s="346" t="s">
        <v>705</v>
      </c>
      <c r="D63" s="339" t="s">
        <v>117</v>
      </c>
      <c r="E63" s="344"/>
      <c r="F63" s="551"/>
      <c r="G63" s="552"/>
      <c r="H63" s="552"/>
      <c r="I63" s="553"/>
      <c r="J63" s="341"/>
      <c r="L63" s="342"/>
    </row>
    <row r="64" spans="2:12" s="169" customFormat="1" ht="17.25">
      <c r="B64" s="347">
        <v>4</v>
      </c>
      <c r="C64" s="348" t="s">
        <v>706</v>
      </c>
      <c r="D64" s="347" t="s">
        <v>142</v>
      </c>
      <c r="E64" s="348" t="s">
        <v>707</v>
      </c>
      <c r="F64" s="557"/>
      <c r="G64" s="558"/>
      <c r="H64" s="558"/>
      <c r="I64" s="559"/>
      <c r="J64" s="341"/>
      <c r="L64" s="342"/>
    </row>
    <row r="65" spans="2:12" s="169" customFormat="1" ht="17.25">
      <c r="B65" s="339"/>
      <c r="C65" s="344" t="s">
        <v>152</v>
      </c>
      <c r="D65" s="343" t="s">
        <v>142</v>
      </c>
      <c r="E65" s="344"/>
      <c r="F65" s="560"/>
      <c r="G65" s="561"/>
      <c r="H65" s="561"/>
      <c r="I65" s="562"/>
      <c r="J65" s="341"/>
      <c r="L65" s="342"/>
    </row>
    <row r="66" spans="2:12" s="169" customFormat="1" ht="18">
      <c r="B66" s="339"/>
      <c r="C66" s="340" t="s">
        <v>708</v>
      </c>
      <c r="D66" s="339" t="s">
        <v>142</v>
      </c>
      <c r="E66" s="344" t="s">
        <v>709</v>
      </c>
      <c r="F66" s="563"/>
      <c r="G66" s="564"/>
      <c r="H66" s="564"/>
      <c r="I66" s="565"/>
      <c r="J66" s="341"/>
      <c r="L66" s="342"/>
    </row>
    <row r="67" spans="2:12" s="169" customFormat="1" ht="18">
      <c r="B67" s="339"/>
      <c r="C67" s="346" t="s">
        <v>710</v>
      </c>
      <c r="D67" s="339" t="s">
        <v>142</v>
      </c>
      <c r="E67" s="344" t="s">
        <v>711</v>
      </c>
      <c r="F67" s="563"/>
      <c r="G67" s="564"/>
      <c r="H67" s="564"/>
      <c r="I67" s="565"/>
      <c r="J67" s="341"/>
      <c r="L67" s="342"/>
    </row>
    <row r="68" spans="2:12" s="169" customFormat="1" ht="17.25">
      <c r="B68" s="339"/>
      <c r="C68" s="344" t="s">
        <v>712</v>
      </c>
      <c r="D68" s="343" t="s">
        <v>142</v>
      </c>
      <c r="E68" s="344"/>
      <c r="F68" s="560"/>
      <c r="G68" s="561"/>
      <c r="H68" s="561"/>
      <c r="I68" s="562"/>
      <c r="J68" s="341"/>
      <c r="L68" s="342"/>
    </row>
    <row r="69" spans="2:12" s="169" customFormat="1" ht="18">
      <c r="B69" s="339"/>
      <c r="C69" s="340" t="s">
        <v>713</v>
      </c>
      <c r="D69" s="339" t="s">
        <v>142</v>
      </c>
      <c r="E69" s="344" t="s">
        <v>709</v>
      </c>
      <c r="F69" s="563"/>
      <c r="G69" s="564"/>
      <c r="H69" s="564"/>
      <c r="I69" s="565"/>
      <c r="J69" s="341"/>
      <c r="L69" s="342"/>
    </row>
    <row r="70" spans="2:12" s="169" customFormat="1" ht="18">
      <c r="B70" s="339"/>
      <c r="C70" s="346" t="s">
        <v>714</v>
      </c>
      <c r="D70" s="339" t="s">
        <v>142</v>
      </c>
      <c r="E70" s="344" t="s">
        <v>711</v>
      </c>
      <c r="F70" s="563"/>
      <c r="G70" s="564"/>
      <c r="H70" s="564"/>
      <c r="I70" s="565"/>
      <c r="J70" s="341"/>
      <c r="L70" s="342"/>
    </row>
    <row r="71" spans="2:12" s="169" customFormat="1" ht="17.25">
      <c r="B71" s="339"/>
      <c r="C71" s="344" t="s">
        <v>67</v>
      </c>
      <c r="D71" s="343" t="s">
        <v>142</v>
      </c>
      <c r="E71" s="344"/>
      <c r="F71" s="560"/>
      <c r="G71" s="561"/>
      <c r="H71" s="561"/>
      <c r="I71" s="562"/>
      <c r="J71" s="341"/>
      <c r="L71" s="342"/>
    </row>
    <row r="72" spans="2:12" s="169" customFormat="1" ht="18">
      <c r="B72" s="339"/>
      <c r="C72" s="340" t="s">
        <v>715</v>
      </c>
      <c r="D72" s="339" t="s">
        <v>142</v>
      </c>
      <c r="E72" s="344" t="s">
        <v>716</v>
      </c>
      <c r="F72" s="563"/>
      <c r="G72" s="564"/>
      <c r="H72" s="564"/>
      <c r="I72" s="565"/>
      <c r="J72" s="341"/>
      <c r="L72" s="342"/>
    </row>
    <row r="73" spans="2:12" s="169" customFormat="1" ht="18">
      <c r="B73" s="339"/>
      <c r="C73" s="346" t="s">
        <v>717</v>
      </c>
      <c r="D73" s="339" t="s">
        <v>142</v>
      </c>
      <c r="E73" s="344" t="s">
        <v>718</v>
      </c>
      <c r="F73" s="563"/>
      <c r="G73" s="564"/>
      <c r="H73" s="564"/>
      <c r="I73" s="565"/>
      <c r="J73" s="341"/>
      <c r="L73" s="342"/>
    </row>
    <row r="74" spans="2:12" s="169" customFormat="1" ht="17.25">
      <c r="B74" s="339"/>
      <c r="C74" s="344" t="s">
        <v>74</v>
      </c>
      <c r="D74" s="343" t="s">
        <v>142</v>
      </c>
      <c r="E74" s="344"/>
      <c r="F74" s="560"/>
      <c r="G74" s="561"/>
      <c r="H74" s="561"/>
      <c r="I74" s="562"/>
      <c r="J74" s="341"/>
      <c r="L74" s="342"/>
    </row>
    <row r="75" spans="2:12" s="169" customFormat="1" ht="18">
      <c r="B75" s="339"/>
      <c r="C75" s="340" t="s">
        <v>719</v>
      </c>
      <c r="D75" s="339" t="s">
        <v>142</v>
      </c>
      <c r="E75" s="344" t="s">
        <v>720</v>
      </c>
      <c r="F75" s="563"/>
      <c r="G75" s="564"/>
      <c r="H75" s="564"/>
      <c r="I75" s="565"/>
      <c r="J75" s="341"/>
      <c r="L75" s="342"/>
    </row>
    <row r="76" spans="2:12" s="169" customFormat="1" ht="18">
      <c r="B76" s="339"/>
      <c r="C76" s="346" t="s">
        <v>721</v>
      </c>
      <c r="D76" s="339" t="s">
        <v>142</v>
      </c>
      <c r="E76" s="344" t="s">
        <v>722</v>
      </c>
      <c r="F76" s="563"/>
      <c r="G76" s="564"/>
      <c r="H76" s="564"/>
      <c r="I76" s="565"/>
      <c r="J76" s="341"/>
      <c r="L76" s="342"/>
    </row>
    <row r="77" spans="2:12" s="169" customFormat="1" ht="26.25">
      <c r="B77" s="349">
        <v>4.1</v>
      </c>
      <c r="C77" s="348" t="s">
        <v>723</v>
      </c>
      <c r="D77" s="347" t="s">
        <v>142</v>
      </c>
      <c r="E77" s="348" t="s">
        <v>724</v>
      </c>
      <c r="F77" s="566"/>
      <c r="G77" s="567"/>
      <c r="H77" s="567"/>
      <c r="I77" s="568"/>
      <c r="J77" s="341"/>
      <c r="L77" s="342"/>
    </row>
    <row r="78" spans="2:12" s="169" customFormat="1" ht="15">
      <c r="B78" s="345" t="s">
        <v>725</v>
      </c>
      <c r="C78" s="344" t="s">
        <v>152</v>
      </c>
      <c r="D78" s="343" t="s">
        <v>142</v>
      </c>
      <c r="E78" s="344" t="s">
        <v>726</v>
      </c>
      <c r="F78" s="551"/>
      <c r="G78" s="552"/>
      <c r="H78" s="552"/>
      <c r="I78" s="553"/>
      <c r="J78" s="341"/>
      <c r="L78" s="342"/>
    </row>
    <row r="79" spans="2:12" s="169" customFormat="1" ht="15">
      <c r="B79" s="345" t="s">
        <v>727</v>
      </c>
      <c r="C79" s="340" t="s">
        <v>708</v>
      </c>
      <c r="D79" s="339" t="s">
        <v>142</v>
      </c>
      <c r="E79" s="344" t="s">
        <v>728</v>
      </c>
      <c r="F79" s="569"/>
      <c r="G79" s="570"/>
      <c r="H79" s="570"/>
      <c r="I79" s="571"/>
      <c r="J79" s="341"/>
      <c r="L79" s="342"/>
    </row>
    <row r="80" spans="2:12" s="169" customFormat="1" ht="15">
      <c r="B80" s="345" t="s">
        <v>729</v>
      </c>
      <c r="C80" s="346" t="s">
        <v>710</v>
      </c>
      <c r="D80" s="339" t="s">
        <v>142</v>
      </c>
      <c r="E80" s="344" t="s">
        <v>730</v>
      </c>
      <c r="F80" s="569"/>
      <c r="G80" s="570"/>
      <c r="H80" s="570"/>
      <c r="I80" s="571"/>
      <c r="J80" s="341"/>
      <c r="L80" s="342"/>
    </row>
    <row r="81" spans="2:12" s="169" customFormat="1" ht="15">
      <c r="B81" s="345" t="s">
        <v>725</v>
      </c>
      <c r="C81" s="344" t="s">
        <v>712</v>
      </c>
      <c r="D81" s="343" t="s">
        <v>142</v>
      </c>
      <c r="E81" s="344" t="s">
        <v>726</v>
      </c>
      <c r="F81" s="551"/>
      <c r="G81" s="552"/>
      <c r="H81" s="552"/>
      <c r="I81" s="553"/>
      <c r="J81" s="341"/>
      <c r="L81" s="342"/>
    </row>
    <row r="82" spans="2:12" s="169" customFormat="1" ht="26.25">
      <c r="B82" s="345" t="s">
        <v>727</v>
      </c>
      <c r="C82" s="340" t="s">
        <v>731</v>
      </c>
      <c r="D82" s="339" t="s">
        <v>142</v>
      </c>
      <c r="E82" s="344" t="s">
        <v>728</v>
      </c>
      <c r="F82" s="569"/>
      <c r="G82" s="570"/>
      <c r="H82" s="570"/>
      <c r="I82" s="571"/>
      <c r="J82" s="341"/>
      <c r="L82" s="342"/>
    </row>
    <row r="83" spans="2:12" s="169" customFormat="1" ht="15">
      <c r="B83" s="345" t="s">
        <v>729</v>
      </c>
      <c r="C83" s="346" t="s">
        <v>714</v>
      </c>
      <c r="D83" s="339" t="s">
        <v>142</v>
      </c>
      <c r="E83" s="344" t="s">
        <v>730</v>
      </c>
      <c r="F83" s="569"/>
      <c r="G83" s="570"/>
      <c r="H83" s="570"/>
      <c r="I83" s="571"/>
      <c r="J83" s="341"/>
      <c r="L83" s="342"/>
    </row>
    <row r="84" spans="2:12" s="169" customFormat="1" ht="15">
      <c r="B84" s="345" t="s">
        <v>732</v>
      </c>
      <c r="C84" s="344" t="s">
        <v>67</v>
      </c>
      <c r="D84" s="343" t="s">
        <v>142</v>
      </c>
      <c r="E84" s="344" t="s">
        <v>733</v>
      </c>
      <c r="F84" s="551"/>
      <c r="G84" s="552"/>
      <c r="H84" s="552"/>
      <c r="I84" s="553"/>
      <c r="J84" s="341"/>
      <c r="L84" s="342"/>
    </row>
    <row r="85" spans="2:12" s="169" customFormat="1" ht="26.25">
      <c r="B85" s="345" t="s">
        <v>734</v>
      </c>
      <c r="C85" s="340" t="s">
        <v>735</v>
      </c>
      <c r="D85" s="339" t="s">
        <v>142</v>
      </c>
      <c r="E85" s="340" t="s">
        <v>736</v>
      </c>
      <c r="F85" s="569"/>
      <c r="G85" s="570"/>
      <c r="H85" s="570"/>
      <c r="I85" s="571"/>
      <c r="J85" s="341"/>
      <c r="L85" s="342"/>
    </row>
    <row r="86" spans="2:12" s="169" customFormat="1" ht="15">
      <c r="B86" s="345" t="s">
        <v>737</v>
      </c>
      <c r="C86" s="346" t="s">
        <v>738</v>
      </c>
      <c r="D86" s="339" t="s">
        <v>142</v>
      </c>
      <c r="E86" s="340" t="s">
        <v>739</v>
      </c>
      <c r="F86" s="569"/>
      <c r="G86" s="570"/>
      <c r="H86" s="570"/>
      <c r="I86" s="571"/>
      <c r="J86" s="341"/>
      <c r="L86" s="342"/>
    </row>
    <row r="87" spans="2:12" s="169" customFormat="1" ht="15">
      <c r="B87" s="345" t="s">
        <v>740</v>
      </c>
      <c r="C87" s="344" t="s">
        <v>74</v>
      </c>
      <c r="D87" s="343" t="s">
        <v>142</v>
      </c>
      <c r="E87" s="344" t="s">
        <v>741</v>
      </c>
      <c r="F87" s="551"/>
      <c r="G87" s="552"/>
      <c r="H87" s="552"/>
      <c r="I87" s="553"/>
      <c r="J87" s="341"/>
      <c r="L87" s="342"/>
    </row>
    <row r="88" spans="2:12" s="169" customFormat="1" ht="24" customHeight="1">
      <c r="B88" s="345" t="s">
        <v>742</v>
      </c>
      <c r="C88" s="340" t="s">
        <v>743</v>
      </c>
      <c r="D88" s="339" t="s">
        <v>142</v>
      </c>
      <c r="E88" s="340" t="s">
        <v>744</v>
      </c>
      <c r="F88" s="569"/>
      <c r="G88" s="570"/>
      <c r="H88" s="570"/>
      <c r="I88" s="571"/>
      <c r="J88" s="341"/>
      <c r="L88" s="342"/>
    </row>
    <row r="89" spans="2:12" s="169" customFormat="1" ht="24" customHeight="1">
      <c r="B89" s="339" t="s">
        <v>745</v>
      </c>
      <c r="C89" s="346" t="s">
        <v>721</v>
      </c>
      <c r="D89" s="339" t="s">
        <v>142</v>
      </c>
      <c r="E89" s="340" t="s">
        <v>746</v>
      </c>
      <c r="F89" s="569"/>
      <c r="G89" s="570"/>
      <c r="H89" s="570"/>
      <c r="I89" s="571"/>
      <c r="J89" s="341"/>
      <c r="L89" s="342"/>
    </row>
    <row r="90" spans="2:12" s="169" customFormat="1" ht="26.25">
      <c r="B90" s="349">
        <v>4.2</v>
      </c>
      <c r="C90" s="348" t="s">
        <v>747</v>
      </c>
      <c r="D90" s="347" t="s">
        <v>142</v>
      </c>
      <c r="E90" s="348" t="s">
        <v>748</v>
      </c>
      <c r="F90" s="566"/>
      <c r="G90" s="567"/>
      <c r="H90" s="567"/>
      <c r="I90" s="568"/>
      <c r="J90" s="341"/>
      <c r="L90" s="342"/>
    </row>
    <row r="91" spans="2:12" s="169" customFormat="1" ht="15">
      <c r="B91" s="345" t="s">
        <v>749</v>
      </c>
      <c r="C91" s="344" t="s">
        <v>67</v>
      </c>
      <c r="D91" s="343" t="s">
        <v>142</v>
      </c>
      <c r="E91" s="344" t="s">
        <v>750</v>
      </c>
      <c r="F91" s="551"/>
      <c r="G91" s="552"/>
      <c r="H91" s="552"/>
      <c r="I91" s="553"/>
      <c r="J91" s="341"/>
      <c r="L91" s="342"/>
    </row>
    <row r="92" spans="2:12" s="169" customFormat="1" ht="15">
      <c r="B92" s="345" t="s">
        <v>751</v>
      </c>
      <c r="C92" s="346" t="s">
        <v>752</v>
      </c>
      <c r="D92" s="339" t="s">
        <v>142</v>
      </c>
      <c r="E92" s="340" t="s">
        <v>753</v>
      </c>
      <c r="F92" s="569"/>
      <c r="G92" s="570"/>
      <c r="H92" s="570"/>
      <c r="I92" s="571"/>
      <c r="J92" s="341"/>
      <c r="L92" s="342"/>
    </row>
    <row r="93" spans="2:12" s="169" customFormat="1" ht="15">
      <c r="B93" s="345"/>
      <c r="C93" s="346"/>
      <c r="D93" s="339" t="s">
        <v>142</v>
      </c>
      <c r="E93" s="340" t="s">
        <v>754</v>
      </c>
      <c r="F93" s="569"/>
      <c r="G93" s="570"/>
      <c r="H93" s="570"/>
      <c r="I93" s="571"/>
      <c r="J93" s="341"/>
      <c r="L93" s="342"/>
    </row>
    <row r="94" spans="2:12" s="169" customFormat="1" ht="15">
      <c r="B94" s="345" t="s">
        <v>755</v>
      </c>
      <c r="C94" s="344" t="s">
        <v>756</v>
      </c>
      <c r="D94" s="343" t="s">
        <v>142</v>
      </c>
      <c r="E94" s="344" t="s">
        <v>757</v>
      </c>
      <c r="F94" s="551"/>
      <c r="G94" s="552"/>
      <c r="H94" s="552"/>
      <c r="I94" s="553"/>
      <c r="J94" s="341"/>
      <c r="L94" s="342"/>
    </row>
    <row r="95" spans="2:12" s="169" customFormat="1" ht="21.75" customHeight="1">
      <c r="B95" s="345" t="s">
        <v>758</v>
      </c>
      <c r="C95" s="346" t="s">
        <v>759</v>
      </c>
      <c r="D95" s="339" t="s">
        <v>142</v>
      </c>
      <c r="E95" s="340" t="s">
        <v>760</v>
      </c>
      <c r="F95" s="569"/>
      <c r="G95" s="570"/>
      <c r="H95" s="570"/>
      <c r="I95" s="571"/>
      <c r="J95" s="341"/>
      <c r="L95" s="342"/>
    </row>
    <row r="96" spans="2:12" s="169" customFormat="1" ht="21.75" customHeight="1">
      <c r="B96" s="345"/>
      <c r="C96" s="346"/>
      <c r="D96" s="339" t="s">
        <v>142</v>
      </c>
      <c r="E96" s="340" t="s">
        <v>761</v>
      </c>
      <c r="F96" s="569"/>
      <c r="G96" s="570"/>
      <c r="H96" s="570"/>
      <c r="I96" s="571"/>
      <c r="J96" s="341"/>
      <c r="L96" s="342"/>
    </row>
    <row r="97" spans="2:12" s="169" customFormat="1" ht="15">
      <c r="B97" s="349">
        <v>5</v>
      </c>
      <c r="C97" s="348" t="s">
        <v>197</v>
      </c>
      <c r="D97" s="347" t="s">
        <v>142</v>
      </c>
      <c r="E97" s="348"/>
      <c r="F97" s="566"/>
      <c r="G97" s="567"/>
      <c r="H97" s="567"/>
      <c r="I97" s="568"/>
      <c r="J97" s="350"/>
      <c r="L97" s="342"/>
    </row>
    <row r="98" spans="2:12" s="169" customFormat="1" ht="15">
      <c r="B98" s="349">
        <v>6</v>
      </c>
      <c r="C98" s="348" t="s">
        <v>200</v>
      </c>
      <c r="D98" s="347" t="s">
        <v>142</v>
      </c>
      <c r="E98" s="348"/>
      <c r="F98" s="566"/>
      <c r="G98" s="567"/>
      <c r="H98" s="567"/>
      <c r="I98" s="568"/>
      <c r="J98" s="350"/>
      <c r="L98" s="342"/>
    </row>
    <row r="99" spans="2:12" s="169" customFormat="1" ht="15">
      <c r="B99" s="351"/>
      <c r="C99" s="351"/>
      <c r="D99" s="351"/>
      <c r="E99" s="351"/>
      <c r="F99" s="352"/>
      <c r="G99" s="352"/>
      <c r="H99" s="352"/>
      <c r="I99" s="352"/>
      <c r="J99" s="350"/>
      <c r="L99" s="342"/>
    </row>
    <row r="100" spans="2:12" s="169" customFormat="1" ht="15">
      <c r="B100" s="351"/>
      <c r="C100" s="351"/>
      <c r="D100" s="351"/>
      <c r="E100" s="351"/>
      <c r="F100" s="352"/>
      <c r="G100" s="352"/>
      <c r="H100" s="352"/>
      <c r="I100" s="352"/>
      <c r="J100" s="350"/>
      <c r="L100" s="342"/>
    </row>
    <row r="101" spans="2:9" s="131" customFormat="1" ht="15" customHeight="1">
      <c r="B101" s="572"/>
      <c r="C101" s="572"/>
      <c r="D101" s="572"/>
      <c r="E101" s="572"/>
      <c r="F101" s="572"/>
      <c r="G101" s="572"/>
      <c r="H101" s="572"/>
      <c r="I101" s="572"/>
    </row>
    <row r="102" spans="2:9" s="169" customFormat="1" ht="33" customHeight="1">
      <c r="B102" s="573" t="s">
        <v>762</v>
      </c>
      <c r="C102" s="573"/>
      <c r="D102" s="574" t="s">
        <v>204</v>
      </c>
      <c r="E102" s="574"/>
      <c r="F102" s="574"/>
      <c r="G102" s="574"/>
      <c r="H102" s="574"/>
      <c r="I102" s="574"/>
    </row>
    <row r="103" spans="2:9" s="353" customFormat="1" ht="18.75" customHeight="1">
      <c r="B103" s="354"/>
      <c r="D103" s="575"/>
      <c r="E103" s="575"/>
      <c r="F103" s="575"/>
      <c r="G103" s="575"/>
      <c r="H103" s="575"/>
      <c r="I103" s="575"/>
    </row>
    <row r="104" spans="2:9" s="131" customFormat="1" ht="21.75" customHeight="1">
      <c r="B104" s="355"/>
      <c r="D104" s="575"/>
      <c r="E104" s="575"/>
      <c r="F104" s="575"/>
      <c r="G104" s="575"/>
      <c r="H104" s="575"/>
      <c r="I104" s="575"/>
    </row>
    <row r="105" spans="2:9" s="353" customFormat="1" ht="50.25" customHeight="1">
      <c r="B105" s="354" t="s">
        <v>763</v>
      </c>
      <c r="C105" s="356"/>
      <c r="D105" s="354" t="s">
        <v>764</v>
      </c>
      <c r="I105" s="356"/>
    </row>
    <row r="106" spans="2:5" s="131" customFormat="1" ht="18">
      <c r="B106" s="170" t="s">
        <v>765</v>
      </c>
      <c r="E106" s="170" t="s">
        <v>765</v>
      </c>
    </row>
    <row r="107" s="169" customFormat="1" ht="12.75"/>
    <row r="109" ht="12.75">
      <c r="B109" s="169"/>
    </row>
    <row r="110" ht="12.75">
      <c r="B110" s="169"/>
    </row>
    <row r="139" ht="12.75">
      <c r="B139" s="169"/>
    </row>
    <row r="140" ht="12.75">
      <c r="B140" s="169"/>
    </row>
  </sheetData>
  <sheetProtection/>
  <mergeCells count="84">
    <mergeCell ref="F97:I97"/>
    <mergeCell ref="F98:I98"/>
    <mergeCell ref="B101:I101"/>
    <mergeCell ref="B102:C102"/>
    <mergeCell ref="D102:I102"/>
    <mergeCell ref="D103:I104"/>
    <mergeCell ref="F91:I91"/>
    <mergeCell ref="F92:I92"/>
    <mergeCell ref="F93:I93"/>
    <mergeCell ref="F94:I94"/>
    <mergeCell ref="F95:I95"/>
    <mergeCell ref="F96:I96"/>
    <mergeCell ref="F85:I85"/>
    <mergeCell ref="F86:I86"/>
    <mergeCell ref="F87:I87"/>
    <mergeCell ref="F88:I88"/>
    <mergeCell ref="F89:I89"/>
    <mergeCell ref="F90:I90"/>
    <mergeCell ref="F79:I79"/>
    <mergeCell ref="F80:I80"/>
    <mergeCell ref="F81:I81"/>
    <mergeCell ref="F82:I82"/>
    <mergeCell ref="F83:I83"/>
    <mergeCell ref="F84:I84"/>
    <mergeCell ref="F73:I73"/>
    <mergeCell ref="F74:I74"/>
    <mergeCell ref="F75:I75"/>
    <mergeCell ref="F76:I76"/>
    <mergeCell ref="F77:I77"/>
    <mergeCell ref="F78:I78"/>
    <mergeCell ref="F67:I67"/>
    <mergeCell ref="F68:I68"/>
    <mergeCell ref="F69:I69"/>
    <mergeCell ref="F70:I70"/>
    <mergeCell ref="F71:I71"/>
    <mergeCell ref="F72:I72"/>
    <mergeCell ref="F61:I61"/>
    <mergeCell ref="F62:I62"/>
    <mergeCell ref="F63:I63"/>
    <mergeCell ref="F64:I64"/>
    <mergeCell ref="F65:I65"/>
    <mergeCell ref="F66:I66"/>
    <mergeCell ref="F55:I55"/>
    <mergeCell ref="F56:I56"/>
    <mergeCell ref="F57:I57"/>
    <mergeCell ref="F58:I58"/>
    <mergeCell ref="F59:I59"/>
    <mergeCell ref="F60:I60"/>
    <mergeCell ref="F49:I49"/>
    <mergeCell ref="F50:I50"/>
    <mergeCell ref="F51:I51"/>
    <mergeCell ref="F52:I52"/>
    <mergeCell ref="F53:I53"/>
    <mergeCell ref="F54:I54"/>
    <mergeCell ref="F43:I43"/>
    <mergeCell ref="F44:I44"/>
    <mergeCell ref="F45:I45"/>
    <mergeCell ref="F46:I46"/>
    <mergeCell ref="F47:I47"/>
    <mergeCell ref="F48:I48"/>
    <mergeCell ref="F37:I37"/>
    <mergeCell ref="F38:I38"/>
    <mergeCell ref="F39:I39"/>
    <mergeCell ref="F40:I40"/>
    <mergeCell ref="F41:I41"/>
    <mergeCell ref="F42:I42"/>
    <mergeCell ref="F31:I31"/>
    <mergeCell ref="F32:I32"/>
    <mergeCell ref="F33:I33"/>
    <mergeCell ref="F34:I34"/>
    <mergeCell ref="F35:I35"/>
    <mergeCell ref="F36:I36"/>
    <mergeCell ref="B24:I24"/>
    <mergeCell ref="B25:I25"/>
    <mergeCell ref="B26:I26"/>
    <mergeCell ref="B27:I27"/>
    <mergeCell ref="F29:I29"/>
    <mergeCell ref="F30:I30"/>
    <mergeCell ref="B19:I19"/>
    <mergeCell ref="A20:I20"/>
    <mergeCell ref="A21:C21"/>
    <mergeCell ref="F21:G21"/>
    <mergeCell ref="F22:G22"/>
    <mergeCell ref="H22:I22"/>
  </mergeCells>
  <printOptions/>
  <pageMargins left="0.7874015748031497" right="0.3937007874015748" top="0.3937007874015748" bottom="0.3937007874015748" header="0" footer="0"/>
  <pageSetup horizontalDpi="1200" verticalDpi="12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6"/>
  <sheetViews>
    <sheetView view="pageBreakPreview" zoomScale="115" zoomScaleSheetLayoutView="115" zoomScalePageLayoutView="0" workbookViewId="0" topLeftCell="A88">
      <selection activeCell="A18" sqref="A18:G18"/>
    </sheetView>
  </sheetViews>
  <sheetFormatPr defaultColWidth="9.140625" defaultRowHeight="12.75"/>
  <cols>
    <col min="1" max="1" width="15.7109375" style="4" customWidth="1"/>
    <col min="2" max="2" width="20.421875" style="4" customWidth="1"/>
    <col min="3" max="3" width="33.00390625" style="4" customWidth="1"/>
    <col min="4" max="4" width="13.28125" style="4" customWidth="1"/>
    <col min="5" max="5" width="21.7109375" style="4" customWidth="1"/>
    <col min="6" max="6" width="14.8515625" style="4" customWidth="1"/>
    <col min="7" max="16384" width="9.140625" style="4" customWidth="1"/>
  </cols>
  <sheetData>
    <row r="1" spans="3:7" ht="27" customHeight="1">
      <c r="C1" s="395" t="s">
        <v>803</v>
      </c>
      <c r="D1" s="395"/>
      <c r="E1" s="395"/>
      <c r="F1" s="395"/>
      <c r="G1" s="395"/>
    </row>
    <row r="2" spans="3:7" ht="31.5" customHeight="1">
      <c r="C2" s="395"/>
      <c r="D2" s="395"/>
      <c r="E2" s="395"/>
      <c r="F2" s="395"/>
      <c r="G2" s="395"/>
    </row>
    <row r="3" spans="3:7" ht="12.75" customHeight="1" hidden="1">
      <c r="C3" s="395"/>
      <c r="D3" s="395"/>
      <c r="E3" s="395"/>
      <c r="F3" s="395"/>
      <c r="G3" s="395"/>
    </row>
    <row r="4" spans="2:5" ht="21.75" customHeight="1">
      <c r="B4" s="387" t="s">
        <v>1</v>
      </c>
      <c r="E4" s="387" t="s">
        <v>1</v>
      </c>
    </row>
    <row r="5" spans="2:5" ht="12.75">
      <c r="B5" s="4" t="s">
        <v>2</v>
      </c>
      <c r="E5" s="4" t="s">
        <v>3</v>
      </c>
    </row>
    <row r="6" spans="2:6" ht="44.25" customHeight="1">
      <c r="B6" s="393"/>
      <c r="C6" s="393"/>
      <c r="E6" s="90" t="s">
        <v>800</v>
      </c>
      <c r="F6" s="90"/>
    </row>
    <row r="7" spans="2:5" ht="12.75">
      <c r="B7" s="5"/>
      <c r="E7" s="5"/>
    </row>
    <row r="10" spans="1:7" ht="12.75">
      <c r="A10" s="394" t="s">
        <v>4</v>
      </c>
      <c r="B10" s="394"/>
      <c r="C10" s="394"/>
      <c r="D10" s="394"/>
      <c r="E10" s="394"/>
      <c r="F10" s="394"/>
      <c r="G10" s="394"/>
    </row>
    <row r="11" spans="1:7" ht="12.75">
      <c r="A11" s="394" t="s">
        <v>207</v>
      </c>
      <c r="B11" s="394"/>
      <c r="C11" s="394"/>
      <c r="D11" s="394"/>
      <c r="E11" s="394"/>
      <c r="F11" s="394"/>
      <c r="G11" s="394"/>
    </row>
    <row r="12" spans="1:7" ht="12.75">
      <c r="A12" s="394" t="s">
        <v>208</v>
      </c>
      <c r="B12" s="394"/>
      <c r="C12" s="394"/>
      <c r="D12" s="394"/>
      <c r="E12" s="394"/>
      <c r="F12" s="394"/>
      <c r="G12" s="394"/>
    </row>
    <row r="15" spans="1:7" ht="12.75">
      <c r="A15" s="11" t="s">
        <v>38</v>
      </c>
      <c r="B15" s="11"/>
      <c r="C15" s="13"/>
      <c r="D15" s="13"/>
      <c r="E15" s="400" t="s">
        <v>39</v>
      </c>
      <c r="F15" s="400"/>
      <c r="G15" s="400"/>
    </row>
    <row r="16" spans="1:6" ht="12.75">
      <c r="A16" s="13"/>
      <c r="B16" s="13"/>
      <c r="C16" s="11"/>
      <c r="D16" s="11"/>
      <c r="E16" s="11"/>
      <c r="F16" s="16"/>
    </row>
    <row r="17" spans="1:7" ht="39" customHeight="1">
      <c r="A17" s="406" t="s">
        <v>802</v>
      </c>
      <c r="B17" s="406"/>
      <c r="C17" s="406"/>
      <c r="D17" s="406"/>
      <c r="E17" s="406"/>
      <c r="F17" s="406"/>
      <c r="G17" s="406"/>
    </row>
    <row r="18" spans="1:7" ht="39.75" customHeight="1">
      <c r="A18" s="407" t="s">
        <v>804</v>
      </c>
      <c r="B18" s="407"/>
      <c r="C18" s="407"/>
      <c r="D18" s="407"/>
      <c r="E18" s="407"/>
      <c r="F18" s="407"/>
      <c r="G18" s="407"/>
    </row>
    <row r="19" spans="1:6" ht="12.75">
      <c r="A19" s="403" t="s">
        <v>40</v>
      </c>
      <c r="B19" s="403"/>
      <c r="C19" s="403"/>
      <c r="D19" s="403"/>
      <c r="E19" s="403"/>
      <c r="F19" s="403"/>
    </row>
    <row r="20" spans="1:6" ht="12.75">
      <c r="A20" s="17"/>
      <c r="B20" s="17"/>
      <c r="C20" s="18"/>
      <c r="D20" s="18"/>
      <c r="E20" s="18"/>
      <c r="F20" s="18"/>
    </row>
    <row r="21" spans="1:7" ht="80.25" customHeight="1">
      <c r="A21" s="408" t="s">
        <v>801</v>
      </c>
      <c r="B21" s="408"/>
      <c r="C21" s="408"/>
      <c r="D21" s="408"/>
      <c r="E21" s="408"/>
      <c r="F21" s="408"/>
      <c r="G21" s="408"/>
    </row>
    <row r="22" spans="1:6" ht="12.75">
      <c r="A22" s="19"/>
      <c r="B22" s="19"/>
      <c r="C22" s="19"/>
      <c r="D22" s="19"/>
      <c r="E22" s="19"/>
      <c r="F22" s="19"/>
    </row>
    <row r="23" spans="1:6" ht="12.75">
      <c r="A23" s="20" t="s">
        <v>41</v>
      </c>
      <c r="B23" s="404" t="s">
        <v>42</v>
      </c>
      <c r="C23" s="405"/>
      <c r="D23" s="20" t="s">
        <v>43</v>
      </c>
      <c r="E23" s="20" t="s">
        <v>44</v>
      </c>
      <c r="F23" s="20" t="s">
        <v>45</v>
      </c>
    </row>
    <row r="24" spans="1:6" ht="26.25">
      <c r="A24" s="21" t="s">
        <v>46</v>
      </c>
      <c r="B24" s="399" t="s">
        <v>47</v>
      </c>
      <c r="C24" s="401"/>
      <c r="D24" s="22" t="s">
        <v>48</v>
      </c>
      <c r="E24" s="22" t="s">
        <v>49</v>
      </c>
      <c r="F24" s="23"/>
    </row>
    <row r="25" spans="1:6" ht="26.25">
      <c r="A25" s="24" t="s">
        <v>50</v>
      </c>
      <c r="B25" s="396" t="s">
        <v>51</v>
      </c>
      <c r="C25" s="401"/>
      <c r="D25" s="14" t="s">
        <v>48</v>
      </c>
      <c r="E25" s="14" t="s">
        <v>52</v>
      </c>
      <c r="F25" s="25"/>
    </row>
    <row r="26" spans="1:6" ht="12.75">
      <c r="A26" s="24" t="s">
        <v>53</v>
      </c>
      <c r="B26" s="396" t="s">
        <v>54</v>
      </c>
      <c r="C26" s="401"/>
      <c r="D26" s="14" t="s">
        <v>48</v>
      </c>
      <c r="E26" s="26"/>
      <c r="F26" s="25"/>
    </row>
    <row r="27" spans="1:6" ht="12.75">
      <c r="A27" s="24" t="s">
        <v>55</v>
      </c>
      <c r="B27" s="396" t="s">
        <v>56</v>
      </c>
      <c r="C27" s="401"/>
      <c r="D27" s="14" t="s">
        <v>48</v>
      </c>
      <c r="E27" s="26"/>
      <c r="F27" s="25"/>
    </row>
    <row r="28" spans="1:6" ht="12.75">
      <c r="A28" s="24" t="s">
        <v>57</v>
      </c>
      <c r="B28" s="396" t="s">
        <v>58</v>
      </c>
      <c r="C28" s="401"/>
      <c r="D28" s="14" t="s">
        <v>48</v>
      </c>
      <c r="E28" s="26"/>
      <c r="F28" s="27"/>
    </row>
    <row r="29" spans="1:6" ht="12.75">
      <c r="A29" s="24" t="s">
        <v>59</v>
      </c>
      <c r="B29" s="396" t="s">
        <v>60</v>
      </c>
      <c r="C29" s="401"/>
      <c r="D29" s="14" t="s">
        <v>48</v>
      </c>
      <c r="E29" s="14" t="s">
        <v>61</v>
      </c>
      <c r="F29" s="27"/>
    </row>
    <row r="30" spans="1:6" ht="12.75">
      <c r="A30" s="24" t="s">
        <v>62</v>
      </c>
      <c r="B30" s="396" t="s">
        <v>63</v>
      </c>
      <c r="C30" s="401"/>
      <c r="D30" s="14" t="s">
        <v>48</v>
      </c>
      <c r="E30" s="26"/>
      <c r="F30" s="25"/>
    </row>
    <row r="31" spans="1:6" ht="12.75">
      <c r="A31" s="24" t="s">
        <v>64</v>
      </c>
      <c r="B31" s="396" t="s">
        <v>65</v>
      </c>
      <c r="C31" s="401"/>
      <c r="D31" s="14" t="s">
        <v>48</v>
      </c>
      <c r="E31" s="26"/>
      <c r="F31" s="25"/>
    </row>
    <row r="32" spans="1:6" ht="12.75">
      <c r="A32" s="24" t="s">
        <v>66</v>
      </c>
      <c r="B32" s="396" t="s">
        <v>67</v>
      </c>
      <c r="C32" s="401"/>
      <c r="D32" s="14" t="s">
        <v>48</v>
      </c>
      <c r="E32" s="28" t="s">
        <v>68</v>
      </c>
      <c r="F32" s="25"/>
    </row>
    <row r="33" spans="1:6" ht="12.75">
      <c r="A33" s="24" t="s">
        <v>69</v>
      </c>
      <c r="B33" s="396" t="s">
        <v>70</v>
      </c>
      <c r="C33" s="401"/>
      <c r="D33" s="14" t="s">
        <v>48</v>
      </c>
      <c r="E33" s="26"/>
      <c r="F33" s="29"/>
    </row>
    <row r="34" spans="1:6" ht="12.75">
      <c r="A34" s="24" t="s">
        <v>71</v>
      </c>
      <c r="B34" s="396" t="s">
        <v>72</v>
      </c>
      <c r="C34" s="401"/>
      <c r="D34" s="14" t="s">
        <v>48</v>
      </c>
      <c r="E34" s="26"/>
      <c r="F34" s="25"/>
    </row>
    <row r="35" spans="1:6" ht="12.75">
      <c r="A35" s="24" t="s">
        <v>73</v>
      </c>
      <c r="B35" s="396" t="s">
        <v>74</v>
      </c>
      <c r="C35" s="401"/>
      <c r="D35" s="14" t="s">
        <v>48</v>
      </c>
      <c r="E35" s="28" t="s">
        <v>75</v>
      </c>
      <c r="F35" s="25"/>
    </row>
    <row r="36" spans="1:6" ht="12.75">
      <c r="A36" s="24" t="s">
        <v>76</v>
      </c>
      <c r="B36" s="396" t="s">
        <v>77</v>
      </c>
      <c r="C36" s="401"/>
      <c r="D36" s="14" t="s">
        <v>48</v>
      </c>
      <c r="E36" s="26"/>
      <c r="F36" s="29"/>
    </row>
    <row r="37" spans="1:6" ht="12.75">
      <c r="A37" s="24" t="s">
        <v>78</v>
      </c>
      <c r="B37" s="396" t="s">
        <v>79</v>
      </c>
      <c r="C37" s="401"/>
      <c r="D37" s="14" t="s">
        <v>48</v>
      </c>
      <c r="E37" s="26"/>
      <c r="F37" s="25"/>
    </row>
    <row r="38" spans="1:6" ht="27.75" customHeight="1">
      <c r="A38" s="21" t="s">
        <v>80</v>
      </c>
      <c r="B38" s="399" t="s">
        <v>81</v>
      </c>
      <c r="C38" s="401"/>
      <c r="D38" s="22" t="s">
        <v>82</v>
      </c>
      <c r="E38" s="22" t="s">
        <v>83</v>
      </c>
      <c r="F38" s="25"/>
    </row>
    <row r="39" spans="1:6" ht="26.25">
      <c r="A39" s="24" t="s">
        <v>84</v>
      </c>
      <c r="B39" s="396" t="s">
        <v>51</v>
      </c>
      <c r="C39" s="401"/>
      <c r="D39" s="14" t="s">
        <v>82</v>
      </c>
      <c r="E39" s="14" t="s">
        <v>85</v>
      </c>
      <c r="F39" s="30"/>
    </row>
    <row r="40" spans="1:6" ht="12.75">
      <c r="A40" s="24" t="s">
        <v>86</v>
      </c>
      <c r="B40" s="396" t="s">
        <v>54</v>
      </c>
      <c r="C40" s="401"/>
      <c r="D40" s="14" t="s">
        <v>82</v>
      </c>
      <c r="E40" s="22"/>
      <c r="F40" s="31"/>
    </row>
    <row r="41" spans="1:6" ht="12.75">
      <c r="A41" s="24" t="s">
        <v>87</v>
      </c>
      <c r="B41" s="396" t="s">
        <v>56</v>
      </c>
      <c r="C41" s="401"/>
      <c r="D41" s="14" t="s">
        <v>82</v>
      </c>
      <c r="E41" s="22"/>
      <c r="F41" s="32"/>
    </row>
    <row r="42" spans="1:6" ht="12.75">
      <c r="A42" s="24" t="s">
        <v>88</v>
      </c>
      <c r="B42" s="396" t="s">
        <v>58</v>
      </c>
      <c r="C42" s="401"/>
      <c r="D42" s="14" t="s">
        <v>82</v>
      </c>
      <c r="E42" s="22"/>
      <c r="F42" s="32"/>
    </row>
    <row r="43" spans="1:6" ht="12.75">
      <c r="A43" s="24" t="s">
        <v>89</v>
      </c>
      <c r="B43" s="396" t="s">
        <v>60</v>
      </c>
      <c r="C43" s="401"/>
      <c r="D43" s="14" t="s">
        <v>82</v>
      </c>
      <c r="E43" s="14" t="s">
        <v>90</v>
      </c>
      <c r="F43" s="33"/>
    </row>
    <row r="44" spans="1:6" ht="12.75">
      <c r="A44" s="24" t="s">
        <v>91</v>
      </c>
      <c r="B44" s="396" t="s">
        <v>63</v>
      </c>
      <c r="C44" s="401"/>
      <c r="D44" s="14" t="s">
        <v>82</v>
      </c>
      <c r="E44" s="22"/>
      <c r="F44" s="32"/>
    </row>
    <row r="45" spans="1:6" ht="12.75">
      <c r="A45" s="24" t="s">
        <v>92</v>
      </c>
      <c r="B45" s="396" t="s">
        <v>65</v>
      </c>
      <c r="C45" s="401"/>
      <c r="D45" s="14" t="s">
        <v>82</v>
      </c>
      <c r="E45" s="22"/>
      <c r="F45" s="32"/>
    </row>
    <row r="46" spans="1:6" ht="12.75">
      <c r="A46" s="24" t="s">
        <v>93</v>
      </c>
      <c r="B46" s="396" t="s">
        <v>67</v>
      </c>
      <c r="C46" s="401"/>
      <c r="D46" s="14" t="s">
        <v>82</v>
      </c>
      <c r="E46" s="14" t="s">
        <v>94</v>
      </c>
      <c r="F46" s="32"/>
    </row>
    <row r="47" spans="1:6" ht="12.75">
      <c r="A47" s="24" t="s">
        <v>95</v>
      </c>
      <c r="B47" s="396" t="s">
        <v>70</v>
      </c>
      <c r="C47" s="401"/>
      <c r="D47" s="14" t="s">
        <v>82</v>
      </c>
      <c r="E47" s="28"/>
      <c r="F47" s="32"/>
    </row>
    <row r="48" spans="1:6" ht="12.75">
      <c r="A48" s="24" t="s">
        <v>96</v>
      </c>
      <c r="B48" s="396" t="s">
        <v>72</v>
      </c>
      <c r="C48" s="401"/>
      <c r="D48" s="14" t="s">
        <v>82</v>
      </c>
      <c r="E48" s="28"/>
      <c r="F48" s="32"/>
    </row>
    <row r="49" spans="1:6" ht="12.75">
      <c r="A49" s="24" t="s">
        <v>97</v>
      </c>
      <c r="B49" s="396" t="s">
        <v>74</v>
      </c>
      <c r="C49" s="401"/>
      <c r="D49" s="14" t="s">
        <v>82</v>
      </c>
      <c r="E49" s="14" t="s">
        <v>98</v>
      </c>
      <c r="F49" s="32"/>
    </row>
    <row r="50" spans="1:6" ht="12.75">
      <c r="A50" s="24" t="s">
        <v>99</v>
      </c>
      <c r="B50" s="396" t="s">
        <v>77</v>
      </c>
      <c r="C50" s="401"/>
      <c r="D50" s="14" t="s">
        <v>82</v>
      </c>
      <c r="E50" s="28"/>
      <c r="F50" s="32"/>
    </row>
    <row r="51" spans="1:6" ht="12.75">
      <c r="A51" s="24" t="s">
        <v>100</v>
      </c>
      <c r="B51" s="396" t="s">
        <v>79</v>
      </c>
      <c r="C51" s="401"/>
      <c r="D51" s="14" t="s">
        <v>82</v>
      </c>
      <c r="E51" s="28"/>
      <c r="F51" s="32"/>
    </row>
    <row r="52" spans="1:6" ht="12.75">
      <c r="A52" s="34" t="s">
        <v>101</v>
      </c>
      <c r="B52" s="398" t="s">
        <v>102</v>
      </c>
      <c r="C52" s="401"/>
      <c r="D52" s="22" t="s">
        <v>48</v>
      </c>
      <c r="E52" s="35" t="s">
        <v>103</v>
      </c>
      <c r="F52" s="32"/>
    </row>
    <row r="53" spans="1:6" ht="12.75">
      <c r="A53" s="24" t="s">
        <v>104</v>
      </c>
      <c r="B53" s="396" t="s">
        <v>105</v>
      </c>
      <c r="C53" s="401"/>
      <c r="D53" s="14" t="s">
        <v>48</v>
      </c>
      <c r="E53" s="36"/>
      <c r="F53" s="37"/>
    </row>
    <row r="54" spans="1:6" ht="12.75">
      <c r="A54" s="38" t="s">
        <v>106</v>
      </c>
      <c r="B54" s="396" t="s">
        <v>107</v>
      </c>
      <c r="C54" s="397"/>
      <c r="D54" s="14" t="s">
        <v>48</v>
      </c>
      <c r="E54" s="36"/>
      <c r="F54" s="29"/>
    </row>
    <row r="55" spans="1:6" ht="12.75">
      <c r="A55" s="20" t="s">
        <v>108</v>
      </c>
      <c r="B55" s="398" t="s">
        <v>109</v>
      </c>
      <c r="C55" s="397"/>
      <c r="D55" s="20" t="s">
        <v>110</v>
      </c>
      <c r="E55" s="36"/>
      <c r="F55" s="29"/>
    </row>
    <row r="56" spans="1:6" ht="12.75">
      <c r="A56" s="20" t="s">
        <v>111</v>
      </c>
      <c r="B56" s="398" t="s">
        <v>112</v>
      </c>
      <c r="C56" s="397"/>
      <c r="D56" s="20"/>
      <c r="E56" s="39"/>
      <c r="F56" s="40"/>
    </row>
    <row r="57" spans="1:6" ht="12.75">
      <c r="A57" s="38" t="s">
        <v>113</v>
      </c>
      <c r="B57" s="402" t="s">
        <v>114</v>
      </c>
      <c r="C57" s="397"/>
      <c r="D57" s="38" t="s">
        <v>110</v>
      </c>
      <c r="E57" s="20"/>
      <c r="F57" s="41"/>
    </row>
    <row r="58" spans="1:6" ht="12.75">
      <c r="A58" s="42" t="s">
        <v>115</v>
      </c>
      <c r="B58" s="402" t="s">
        <v>116</v>
      </c>
      <c r="C58" s="397"/>
      <c r="D58" s="38" t="s">
        <v>117</v>
      </c>
      <c r="E58" s="20"/>
      <c r="F58" s="43"/>
    </row>
    <row r="59" spans="1:6" ht="12.75">
      <c r="A59" s="38" t="s">
        <v>118</v>
      </c>
      <c r="B59" s="402" t="s">
        <v>119</v>
      </c>
      <c r="C59" s="397"/>
      <c r="D59" s="38" t="s">
        <v>110</v>
      </c>
      <c r="E59" s="20"/>
      <c r="F59" s="44"/>
    </row>
    <row r="60" spans="1:6" ht="12.75">
      <c r="A60" s="38" t="s">
        <v>120</v>
      </c>
      <c r="B60" s="402" t="s">
        <v>121</v>
      </c>
      <c r="C60" s="397"/>
      <c r="D60" s="38" t="s">
        <v>117</v>
      </c>
      <c r="E60" s="20"/>
      <c r="F60" s="45"/>
    </row>
    <row r="61" spans="1:6" ht="12.75">
      <c r="A61" s="38" t="s">
        <v>122</v>
      </c>
      <c r="B61" s="402" t="s">
        <v>123</v>
      </c>
      <c r="C61" s="397"/>
      <c r="D61" s="38" t="s">
        <v>110</v>
      </c>
      <c r="E61" s="20"/>
      <c r="F61" s="44"/>
    </row>
    <row r="62" spans="1:6" ht="12.75">
      <c r="A62" s="38" t="s">
        <v>124</v>
      </c>
      <c r="B62" s="402" t="s">
        <v>125</v>
      </c>
      <c r="C62" s="397"/>
      <c r="D62" s="38" t="s">
        <v>117</v>
      </c>
      <c r="E62" s="20"/>
      <c r="F62" s="43"/>
    </row>
    <row r="63" spans="1:6" ht="12.75">
      <c r="A63" s="38" t="s">
        <v>126</v>
      </c>
      <c r="B63" s="402" t="s">
        <v>127</v>
      </c>
      <c r="C63" s="397"/>
      <c r="D63" s="38" t="s">
        <v>110</v>
      </c>
      <c r="E63" s="20"/>
      <c r="F63" s="44"/>
    </row>
    <row r="64" spans="1:6" ht="12.75">
      <c r="A64" s="38" t="s">
        <v>128</v>
      </c>
      <c r="B64" s="402" t="s">
        <v>129</v>
      </c>
      <c r="C64" s="397"/>
      <c r="D64" s="38" t="s">
        <v>117</v>
      </c>
      <c r="E64" s="20"/>
      <c r="F64" s="43"/>
    </row>
    <row r="65" spans="1:6" ht="12.75">
      <c r="A65" s="38" t="s">
        <v>130</v>
      </c>
      <c r="B65" s="402" t="s">
        <v>131</v>
      </c>
      <c r="C65" s="397"/>
      <c r="D65" s="38" t="s">
        <v>110</v>
      </c>
      <c r="E65" s="20"/>
      <c r="F65" s="44"/>
    </row>
    <row r="66" spans="1:6" ht="12.75">
      <c r="A66" s="46" t="s">
        <v>132</v>
      </c>
      <c r="B66" s="402" t="s">
        <v>133</v>
      </c>
      <c r="C66" s="397"/>
      <c r="D66" s="38" t="s">
        <v>117</v>
      </c>
      <c r="E66" s="20"/>
      <c r="F66" s="43"/>
    </row>
    <row r="67" spans="1:6" ht="12.75">
      <c r="A67" s="20" t="s">
        <v>134</v>
      </c>
      <c r="B67" s="399" t="s">
        <v>135</v>
      </c>
      <c r="C67" s="397"/>
      <c r="D67" s="20"/>
      <c r="E67" s="20"/>
      <c r="F67" s="44"/>
    </row>
    <row r="68" spans="1:6" ht="12.75">
      <c r="A68" s="38" t="s">
        <v>136</v>
      </c>
      <c r="B68" s="402" t="s">
        <v>137</v>
      </c>
      <c r="C68" s="397"/>
      <c r="D68" s="38" t="s">
        <v>110</v>
      </c>
      <c r="E68" s="38"/>
      <c r="F68" s="47"/>
    </row>
    <row r="69" spans="1:6" ht="12.75">
      <c r="A69" s="20" t="s">
        <v>138</v>
      </c>
      <c r="B69" s="399" t="s">
        <v>139</v>
      </c>
      <c r="C69" s="397"/>
      <c r="D69" s="20" t="s">
        <v>110</v>
      </c>
      <c r="E69" s="20"/>
      <c r="F69" s="43"/>
    </row>
    <row r="70" spans="1:6" ht="12.75">
      <c r="A70" s="20" t="s">
        <v>140</v>
      </c>
      <c r="B70" s="398" t="s">
        <v>141</v>
      </c>
      <c r="C70" s="397"/>
      <c r="D70" s="20" t="s">
        <v>142</v>
      </c>
      <c r="E70" s="22" t="s">
        <v>143</v>
      </c>
      <c r="F70" s="48"/>
    </row>
    <row r="71" spans="1:6" ht="12.75">
      <c r="A71" s="38" t="s">
        <v>144</v>
      </c>
      <c r="B71" s="402" t="s">
        <v>105</v>
      </c>
      <c r="C71" s="397"/>
      <c r="D71" s="38" t="s">
        <v>142</v>
      </c>
      <c r="E71" s="14" t="s">
        <v>145</v>
      </c>
      <c r="F71" s="49"/>
    </row>
    <row r="72" spans="1:6" ht="12.75">
      <c r="A72" s="38" t="s">
        <v>146</v>
      </c>
      <c r="B72" s="402" t="s">
        <v>107</v>
      </c>
      <c r="C72" s="397"/>
      <c r="D72" s="38" t="s">
        <v>142</v>
      </c>
      <c r="E72" s="14" t="s">
        <v>147</v>
      </c>
      <c r="F72" s="50"/>
    </row>
    <row r="73" spans="1:6" ht="26.25">
      <c r="A73" s="20" t="s">
        <v>148</v>
      </c>
      <c r="B73" s="399" t="s">
        <v>149</v>
      </c>
      <c r="C73" s="397"/>
      <c r="D73" s="20" t="s">
        <v>142</v>
      </c>
      <c r="E73" s="22" t="s">
        <v>150</v>
      </c>
      <c r="F73" s="51"/>
    </row>
    <row r="74" spans="1:6" ht="20.25" customHeight="1">
      <c r="A74" s="20" t="s">
        <v>151</v>
      </c>
      <c r="B74" s="398" t="s">
        <v>152</v>
      </c>
      <c r="C74" s="397"/>
      <c r="D74" s="20" t="s">
        <v>142</v>
      </c>
      <c r="E74" s="22" t="s">
        <v>153</v>
      </c>
      <c r="F74" s="52"/>
    </row>
    <row r="75" spans="1:6" ht="12.75">
      <c r="A75" s="38" t="s">
        <v>154</v>
      </c>
      <c r="B75" s="396" t="s">
        <v>155</v>
      </c>
      <c r="C75" s="397"/>
      <c r="D75" s="38" t="s">
        <v>142</v>
      </c>
      <c r="E75" s="14" t="s">
        <v>156</v>
      </c>
      <c r="F75" s="49"/>
    </row>
    <row r="76" spans="1:6" ht="12.75">
      <c r="A76" s="24" t="s">
        <v>157</v>
      </c>
      <c r="B76" s="396" t="s">
        <v>54</v>
      </c>
      <c r="C76" s="401"/>
      <c r="D76" s="38" t="s">
        <v>142</v>
      </c>
      <c r="E76" s="14" t="s">
        <v>158</v>
      </c>
      <c r="F76" s="50"/>
    </row>
    <row r="77" spans="1:6" ht="18" customHeight="1">
      <c r="A77" s="24" t="s">
        <v>159</v>
      </c>
      <c r="B77" s="396" t="s">
        <v>56</v>
      </c>
      <c r="C77" s="401"/>
      <c r="D77" s="38" t="s">
        <v>142</v>
      </c>
      <c r="E77" s="14" t="s">
        <v>160</v>
      </c>
      <c r="F77" s="50"/>
    </row>
    <row r="78" spans="1:6" ht="19.5" customHeight="1">
      <c r="A78" s="38" t="s">
        <v>161</v>
      </c>
      <c r="B78" s="396" t="s">
        <v>162</v>
      </c>
      <c r="C78" s="397"/>
      <c r="D78" s="38" t="s">
        <v>142</v>
      </c>
      <c r="E78" s="14" t="s">
        <v>163</v>
      </c>
      <c r="F78" s="50"/>
    </row>
    <row r="79" spans="1:6" ht="12.75">
      <c r="A79" s="38" t="s">
        <v>164</v>
      </c>
      <c r="B79" s="396" t="s">
        <v>54</v>
      </c>
      <c r="C79" s="397"/>
      <c r="D79" s="38" t="s">
        <v>142</v>
      </c>
      <c r="E79" s="14" t="s">
        <v>165</v>
      </c>
      <c r="F79" s="50"/>
    </row>
    <row r="80" spans="1:6" ht="12.75">
      <c r="A80" s="38" t="s">
        <v>166</v>
      </c>
      <c r="B80" s="396" t="s">
        <v>56</v>
      </c>
      <c r="C80" s="397"/>
      <c r="D80" s="38" t="s">
        <v>142</v>
      </c>
      <c r="E80" s="14" t="s">
        <v>167</v>
      </c>
      <c r="F80" s="50"/>
    </row>
    <row r="81" spans="1:6" ht="12.75">
      <c r="A81" s="38" t="s">
        <v>168</v>
      </c>
      <c r="B81" s="396" t="s">
        <v>58</v>
      </c>
      <c r="C81" s="397"/>
      <c r="D81" s="38" t="s">
        <v>142</v>
      </c>
      <c r="E81" s="14" t="s">
        <v>169</v>
      </c>
      <c r="F81" s="50"/>
    </row>
    <row r="82" spans="1:6" ht="23.25" customHeight="1">
      <c r="A82" s="20" t="s">
        <v>170</v>
      </c>
      <c r="B82" s="398" t="s">
        <v>60</v>
      </c>
      <c r="C82" s="397"/>
      <c r="D82" s="20" t="s">
        <v>142</v>
      </c>
      <c r="E82" s="22" t="s">
        <v>171</v>
      </c>
      <c r="F82" s="50"/>
    </row>
    <row r="83" spans="1:6" ht="12.75">
      <c r="A83" s="38" t="s">
        <v>172</v>
      </c>
      <c r="B83" s="396" t="s">
        <v>173</v>
      </c>
      <c r="C83" s="397"/>
      <c r="D83" s="38" t="s">
        <v>142</v>
      </c>
      <c r="E83" s="14" t="s">
        <v>174</v>
      </c>
      <c r="F83" s="49"/>
    </row>
    <row r="84" spans="1:6" ht="12.75">
      <c r="A84" s="38" t="s">
        <v>175</v>
      </c>
      <c r="B84" s="396" t="s">
        <v>162</v>
      </c>
      <c r="C84" s="397"/>
      <c r="D84" s="38" t="s">
        <v>142</v>
      </c>
      <c r="E84" s="14" t="s">
        <v>176</v>
      </c>
      <c r="F84" s="50"/>
    </row>
    <row r="85" spans="1:6" ht="12.75">
      <c r="A85" s="38" t="s">
        <v>177</v>
      </c>
      <c r="B85" s="396" t="s">
        <v>178</v>
      </c>
      <c r="C85" s="397"/>
      <c r="D85" s="38" t="s">
        <v>142</v>
      </c>
      <c r="E85" s="14" t="s">
        <v>179</v>
      </c>
      <c r="F85" s="50"/>
    </row>
    <row r="86" spans="1:6" ht="24.75" customHeight="1">
      <c r="A86" s="20" t="s">
        <v>180</v>
      </c>
      <c r="B86" s="398" t="s">
        <v>67</v>
      </c>
      <c r="C86" s="397"/>
      <c r="D86" s="20" t="s">
        <v>142</v>
      </c>
      <c r="E86" s="22" t="s">
        <v>181</v>
      </c>
      <c r="F86" s="50"/>
    </row>
    <row r="87" spans="1:6" ht="12.75">
      <c r="A87" s="38" t="s">
        <v>182</v>
      </c>
      <c r="B87" s="396" t="s">
        <v>173</v>
      </c>
      <c r="C87" s="397"/>
      <c r="D87" s="38" t="s">
        <v>142</v>
      </c>
      <c r="E87" s="14" t="s">
        <v>183</v>
      </c>
      <c r="F87" s="49"/>
    </row>
    <row r="88" spans="1:6" ht="12.75">
      <c r="A88" s="38" t="s">
        <v>184</v>
      </c>
      <c r="B88" s="396" t="s">
        <v>162</v>
      </c>
      <c r="C88" s="397"/>
      <c r="D88" s="38" t="s">
        <v>142</v>
      </c>
      <c r="E88" s="14" t="s">
        <v>185</v>
      </c>
      <c r="F88" s="50"/>
    </row>
    <row r="89" spans="1:6" ht="12.75">
      <c r="A89" s="38" t="s">
        <v>186</v>
      </c>
      <c r="B89" s="396" t="s">
        <v>178</v>
      </c>
      <c r="C89" s="397"/>
      <c r="D89" s="38"/>
      <c r="E89" s="14" t="s">
        <v>187</v>
      </c>
      <c r="F89" s="50"/>
    </row>
    <row r="90" spans="1:6" ht="19.5" customHeight="1">
      <c r="A90" s="20" t="s">
        <v>188</v>
      </c>
      <c r="B90" s="398" t="s">
        <v>74</v>
      </c>
      <c r="C90" s="397"/>
      <c r="D90" s="20" t="s">
        <v>142</v>
      </c>
      <c r="E90" s="22" t="s">
        <v>189</v>
      </c>
      <c r="F90" s="50"/>
    </row>
    <row r="91" spans="1:6" ht="12.75">
      <c r="A91" s="38" t="s">
        <v>190</v>
      </c>
      <c r="B91" s="396" t="s">
        <v>173</v>
      </c>
      <c r="C91" s="397"/>
      <c r="D91" s="38" t="s">
        <v>142</v>
      </c>
      <c r="E91" s="14" t="s">
        <v>191</v>
      </c>
      <c r="F91" s="49"/>
    </row>
    <row r="92" spans="1:6" ht="12.75">
      <c r="A92" s="38" t="s">
        <v>192</v>
      </c>
      <c r="B92" s="396" t="s">
        <v>162</v>
      </c>
      <c r="C92" s="397"/>
      <c r="D92" s="38" t="s">
        <v>142</v>
      </c>
      <c r="E92" s="14" t="s">
        <v>193</v>
      </c>
      <c r="F92" s="50"/>
    </row>
    <row r="93" spans="1:6" ht="12.75">
      <c r="A93" s="38" t="s">
        <v>194</v>
      </c>
      <c r="B93" s="396" t="s">
        <v>178</v>
      </c>
      <c r="C93" s="397"/>
      <c r="D93" s="38"/>
      <c r="E93" s="14" t="s">
        <v>195</v>
      </c>
      <c r="F93" s="50"/>
    </row>
    <row r="94" spans="1:6" ht="16.5" customHeight="1">
      <c r="A94" s="20" t="s">
        <v>196</v>
      </c>
      <c r="B94" s="399" t="s">
        <v>197</v>
      </c>
      <c r="C94" s="397"/>
      <c r="D94" s="20" t="s">
        <v>142</v>
      </c>
      <c r="E94" s="22" t="s">
        <v>198</v>
      </c>
      <c r="F94" s="50"/>
    </row>
    <row r="95" spans="1:6" ht="12.75">
      <c r="A95" s="20" t="s">
        <v>199</v>
      </c>
      <c r="B95" s="399" t="s">
        <v>200</v>
      </c>
      <c r="C95" s="397"/>
      <c r="D95" s="20" t="s">
        <v>142</v>
      </c>
      <c r="E95" s="20" t="s">
        <v>201</v>
      </c>
      <c r="F95" s="52"/>
    </row>
    <row r="96" spans="1:6" ht="12.75">
      <c r="A96" s="11"/>
      <c r="B96" s="11"/>
      <c r="C96" s="11"/>
      <c r="D96" s="11"/>
      <c r="E96" s="11"/>
      <c r="F96" s="53"/>
    </row>
    <row r="97" spans="1:6" ht="12.75">
      <c r="A97" s="11"/>
      <c r="B97" s="11"/>
      <c r="C97" s="11"/>
      <c r="D97" s="11"/>
      <c r="E97" s="11"/>
      <c r="F97" s="11"/>
    </row>
    <row r="98" spans="1:6" ht="12.75">
      <c r="A98" s="54" t="s">
        <v>202</v>
      </c>
      <c r="B98" s="54"/>
      <c r="C98" s="11"/>
      <c r="D98" s="55"/>
      <c r="E98" s="55"/>
      <c r="F98" s="11"/>
    </row>
    <row r="99" spans="1:6" ht="12.75">
      <c r="A99" s="11"/>
      <c r="B99" s="11"/>
      <c r="C99" s="11"/>
      <c r="D99" s="11"/>
      <c r="E99" s="11"/>
      <c r="F99" s="56"/>
    </row>
    <row r="100" spans="1:6" ht="12.75">
      <c r="A100" s="11"/>
      <c r="B100" s="11"/>
      <c r="C100" s="11"/>
      <c r="D100" s="11"/>
      <c r="E100" s="11"/>
      <c r="F100" s="11"/>
    </row>
    <row r="101" spans="1:6" ht="12.75">
      <c r="A101" s="11"/>
      <c r="B101" s="11"/>
      <c r="C101" s="11"/>
      <c r="D101" s="11"/>
      <c r="E101" s="11"/>
      <c r="F101" s="11"/>
    </row>
    <row r="102" spans="1:6" ht="12.75">
      <c r="A102" s="11"/>
      <c r="B102" s="11"/>
      <c r="C102" s="11"/>
      <c r="D102" s="11"/>
      <c r="E102" s="11"/>
      <c r="F102" s="11"/>
    </row>
    <row r="103" spans="1:6" ht="12.75">
      <c r="A103" s="12"/>
      <c r="B103" s="12" t="s">
        <v>203</v>
      </c>
      <c r="D103" s="12" t="s">
        <v>204</v>
      </c>
      <c r="E103" s="11"/>
      <c r="F103" s="11"/>
    </row>
    <row r="104" spans="1:6" ht="12.75">
      <c r="A104" s="11"/>
      <c r="B104" s="11"/>
      <c r="D104" s="12"/>
      <c r="E104" s="11"/>
      <c r="F104" s="57"/>
    </row>
    <row r="105" spans="1:5" ht="12.75">
      <c r="A105" s="11"/>
      <c r="B105" s="12" t="s">
        <v>0</v>
      </c>
      <c r="D105" s="12" t="s">
        <v>209</v>
      </c>
      <c r="E105" s="11"/>
    </row>
    <row r="106" spans="1:5" ht="12.75">
      <c r="A106" s="11"/>
      <c r="B106" s="11" t="s">
        <v>205</v>
      </c>
      <c r="C106" s="58"/>
      <c r="D106" s="11" t="s">
        <v>206</v>
      </c>
      <c r="E106" s="11"/>
    </row>
  </sheetData>
  <sheetProtection/>
  <mergeCells count="83">
    <mergeCell ref="A19:F19"/>
    <mergeCell ref="B23:C23"/>
    <mergeCell ref="B24:C24"/>
    <mergeCell ref="A17:G17"/>
    <mergeCell ref="A18:G18"/>
    <mergeCell ref="A21:G21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2:C92"/>
    <mergeCell ref="B93:C93"/>
    <mergeCell ref="B94:C94"/>
    <mergeCell ref="B95:C95"/>
    <mergeCell ref="A12:G12"/>
    <mergeCell ref="E15:G15"/>
    <mergeCell ref="B85:C85"/>
    <mergeCell ref="B86:C86"/>
    <mergeCell ref="B87:C87"/>
    <mergeCell ref="B88:C88"/>
    <mergeCell ref="B6:C6"/>
    <mergeCell ref="A10:G10"/>
    <mergeCell ref="C1:G3"/>
    <mergeCell ref="A11:G11"/>
    <mergeCell ref="B91:C91"/>
    <mergeCell ref="B89:C89"/>
    <mergeCell ref="B90:C90"/>
    <mergeCell ref="B79:C79"/>
    <mergeCell ref="B80:C80"/>
    <mergeCell ref="B81:C81"/>
  </mergeCells>
  <printOptions/>
  <pageMargins left="0.984251968503937" right="0.3937007874015748" top="0.3937007874015748" bottom="0.3937007874015748" header="0" footer="0"/>
  <pageSetup horizontalDpi="1200" verticalDpi="1200" orientation="portrait" paperSize="9" scale="69" r:id="rId1"/>
  <rowBreaks count="1" manualBreakCount="1">
    <brk id="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3:I71"/>
  <sheetViews>
    <sheetView view="pageBreakPreview" zoomScale="60" zoomScalePageLayoutView="0" workbookViewId="0" topLeftCell="A40">
      <selection activeCell="A57" sqref="A57"/>
    </sheetView>
  </sheetViews>
  <sheetFormatPr defaultColWidth="9.140625" defaultRowHeight="12.75" outlineLevelRow="1"/>
  <cols>
    <col min="1" max="1" width="55.28125" style="0" customWidth="1"/>
    <col min="2" max="2" width="15.57421875" style="0" customWidth="1"/>
    <col min="3" max="3" width="36.421875" style="0" customWidth="1"/>
    <col min="4" max="4" width="3.00390625" style="0" hidden="1" customWidth="1"/>
    <col min="5" max="5" width="42.28125" style="0" customWidth="1"/>
    <col min="6" max="6" width="23.00390625" style="0" customWidth="1"/>
    <col min="7" max="7" width="3.28125" style="0" customWidth="1"/>
    <col min="8" max="9" width="11.28125" style="0" customWidth="1"/>
  </cols>
  <sheetData>
    <row r="13" spans="5:6" ht="12.75">
      <c r="E13" s="576"/>
      <c r="F13" s="576"/>
    </row>
    <row r="14" spans="5:6" ht="12.75">
      <c r="E14" s="576"/>
      <c r="F14" s="576"/>
    </row>
    <row r="15" spans="5:6" ht="12.75">
      <c r="E15" s="576"/>
      <c r="F15" s="576"/>
    </row>
    <row r="16" spans="5:6" ht="12.75">
      <c r="E16" s="358"/>
      <c r="F16" s="357"/>
    </row>
    <row r="17" spans="5:6" ht="12.75">
      <c r="E17" s="358"/>
      <c r="F17" s="357"/>
    </row>
    <row r="18" spans="5:6" ht="12.75">
      <c r="E18" s="358"/>
      <c r="F18" s="357"/>
    </row>
    <row r="19" spans="5:6" ht="12.75">
      <c r="E19" s="358"/>
      <c r="F19" s="357"/>
    </row>
    <row r="20" spans="5:6" ht="12.75">
      <c r="E20" s="358"/>
      <c r="F20" s="357"/>
    </row>
    <row r="21" spans="5:6" ht="12.75">
      <c r="E21" s="358"/>
      <c r="F21" s="357"/>
    </row>
    <row r="22" spans="5:6" ht="12.75">
      <c r="E22" s="358"/>
      <c r="F22" s="357"/>
    </row>
    <row r="23" spans="5:6" ht="12.75">
      <c r="E23" s="358"/>
      <c r="F23" s="357"/>
    </row>
    <row r="24" spans="5:6" ht="12.75">
      <c r="E24" s="358"/>
      <c r="F24" s="357"/>
    </row>
    <row r="25" spans="1:6" s="177" customFormat="1" ht="36.75" customHeight="1">
      <c r="A25" s="458" t="s">
        <v>767</v>
      </c>
      <c r="B25" s="458"/>
      <c r="C25" s="458"/>
      <c r="D25" s="458"/>
      <c r="E25" s="458"/>
      <c r="F25" s="458"/>
    </row>
    <row r="26" spans="1:6" s="178" customFormat="1" ht="38.25" customHeight="1">
      <c r="A26" s="462" t="s">
        <v>822</v>
      </c>
      <c r="B26" s="462"/>
      <c r="C26" s="462"/>
      <c r="D26" s="462"/>
      <c r="E26" s="462"/>
      <c r="F26" s="462"/>
    </row>
    <row r="27" spans="1:6" s="178" customFormat="1" ht="35.25" customHeight="1">
      <c r="A27" s="463" t="s">
        <v>768</v>
      </c>
      <c r="B27" s="463"/>
      <c r="C27" s="463"/>
      <c r="D27" s="463"/>
      <c r="E27" s="463"/>
      <c r="F27" s="463"/>
    </row>
    <row r="28" spans="1:6" s="181" customFormat="1" ht="51.75" customHeight="1">
      <c r="A28" s="179" t="s">
        <v>462</v>
      </c>
      <c r="B28" s="180" t="s">
        <v>463</v>
      </c>
      <c r="C28" s="464" t="s">
        <v>823</v>
      </c>
      <c r="D28" s="464"/>
      <c r="E28" s="179" t="s">
        <v>457</v>
      </c>
      <c r="F28" s="179" t="s">
        <v>464</v>
      </c>
    </row>
    <row r="29" spans="1:6" s="181" customFormat="1" ht="33.75" customHeight="1">
      <c r="A29" s="464"/>
      <c r="B29" s="464"/>
      <c r="C29" s="464"/>
      <c r="D29" s="464"/>
      <c r="E29" s="464"/>
      <c r="F29" s="464"/>
    </row>
    <row r="30" spans="1:6" s="1" customFormat="1" ht="17.25" customHeight="1">
      <c r="A30" s="465" t="s">
        <v>465</v>
      </c>
      <c r="B30" s="466" t="s">
        <v>466</v>
      </c>
      <c r="C30" s="456"/>
      <c r="D30" s="456"/>
      <c r="E30" s="455"/>
      <c r="F30" s="456"/>
    </row>
    <row r="31" spans="1:6" s="1" customFormat="1" ht="30" customHeight="1">
      <c r="A31" s="465"/>
      <c r="B31" s="466"/>
      <c r="C31" s="456"/>
      <c r="D31" s="456"/>
      <c r="E31" s="455"/>
      <c r="F31" s="456"/>
    </row>
    <row r="32" spans="1:6" s="1" customFormat="1" ht="50.25" customHeight="1">
      <c r="A32" s="183" t="s">
        <v>467</v>
      </c>
      <c r="B32" s="184"/>
      <c r="C32" s="456"/>
      <c r="D32" s="456"/>
      <c r="E32" s="182"/>
      <c r="F32" s="182"/>
    </row>
    <row r="33" spans="1:6" s="189" customFormat="1" ht="57" customHeight="1">
      <c r="A33" s="185" t="s">
        <v>468</v>
      </c>
      <c r="B33" s="186" t="s">
        <v>48</v>
      </c>
      <c r="C33" s="468"/>
      <c r="D33" s="468"/>
      <c r="E33" s="188"/>
      <c r="F33" s="182"/>
    </row>
    <row r="34" spans="1:6" s="189" customFormat="1" ht="30.75" customHeight="1">
      <c r="A34" s="184" t="s">
        <v>469</v>
      </c>
      <c r="B34" s="190" t="s">
        <v>48</v>
      </c>
      <c r="C34" s="182"/>
      <c r="D34" s="182"/>
      <c r="E34" s="182"/>
      <c r="F34" s="182"/>
    </row>
    <row r="35" spans="1:6" s="189" customFormat="1" ht="30.75" customHeight="1">
      <c r="A35" s="184" t="s">
        <v>470</v>
      </c>
      <c r="B35" s="190" t="s">
        <v>48</v>
      </c>
      <c r="C35" s="182"/>
      <c r="D35" s="182"/>
      <c r="E35" s="182"/>
      <c r="F35" s="182"/>
    </row>
    <row r="36" spans="1:6" s="189" customFormat="1" ht="30.75" customHeight="1">
      <c r="A36" s="184" t="s">
        <v>471</v>
      </c>
      <c r="B36" s="190" t="s">
        <v>48</v>
      </c>
      <c r="C36" s="182"/>
      <c r="D36" s="182"/>
      <c r="E36" s="182"/>
      <c r="F36" s="182"/>
    </row>
    <row r="37" spans="1:6" s="189" customFormat="1" ht="30.75" customHeight="1">
      <c r="A37" s="184" t="s">
        <v>472</v>
      </c>
      <c r="B37" s="190" t="s">
        <v>48</v>
      </c>
      <c r="C37" s="182"/>
      <c r="D37" s="182"/>
      <c r="E37" s="182"/>
      <c r="F37" s="182"/>
    </row>
    <row r="38" spans="1:6" s="1" customFormat="1" ht="44.25" customHeight="1">
      <c r="A38" s="195" t="s">
        <v>475</v>
      </c>
      <c r="B38" s="186" t="s">
        <v>48</v>
      </c>
      <c r="C38" s="187"/>
      <c r="D38" s="187"/>
      <c r="E38" s="188"/>
      <c r="F38" s="196"/>
    </row>
    <row r="39" spans="1:6" s="189" customFormat="1" ht="30.75" customHeight="1">
      <c r="A39" s="184" t="s">
        <v>469</v>
      </c>
      <c r="B39" s="190" t="s">
        <v>48</v>
      </c>
      <c r="C39" s="182"/>
      <c r="D39" s="182"/>
      <c r="E39" s="182"/>
      <c r="F39" s="182"/>
    </row>
    <row r="40" spans="1:6" s="1" customFormat="1" ht="44.25" customHeight="1">
      <c r="A40" s="184" t="s">
        <v>476</v>
      </c>
      <c r="B40" s="190" t="s">
        <v>48</v>
      </c>
      <c r="C40" s="182"/>
      <c r="D40" s="182"/>
      <c r="E40" s="182"/>
      <c r="F40" s="196"/>
    </row>
    <row r="41" spans="1:6" s="1" customFormat="1" ht="44.25" customHeight="1">
      <c r="A41" s="184" t="s">
        <v>471</v>
      </c>
      <c r="B41" s="190" t="s">
        <v>48</v>
      </c>
      <c r="C41" s="182"/>
      <c r="D41" s="182"/>
      <c r="E41" s="182"/>
      <c r="F41" s="196"/>
    </row>
    <row r="42" spans="1:6" s="1" customFormat="1" ht="44.25" customHeight="1">
      <c r="A42" s="184" t="s">
        <v>472</v>
      </c>
      <c r="B42" s="190" t="s">
        <v>48</v>
      </c>
      <c r="C42" s="182"/>
      <c r="D42" s="182"/>
      <c r="E42" s="182"/>
      <c r="F42" s="196"/>
    </row>
    <row r="43" spans="1:6" s="1" customFormat="1" ht="42.75" customHeight="1">
      <c r="A43" s="191" t="s">
        <v>478</v>
      </c>
      <c r="B43" s="192" t="s">
        <v>48</v>
      </c>
      <c r="C43" s="193"/>
      <c r="D43" s="193"/>
      <c r="E43" s="194"/>
      <c r="F43" s="196"/>
    </row>
    <row r="44" spans="1:6" s="1" customFormat="1" ht="36" customHeight="1">
      <c r="A44" s="184" t="s">
        <v>471</v>
      </c>
      <c r="B44" s="190" t="s">
        <v>48</v>
      </c>
      <c r="C44" s="196"/>
      <c r="D44" s="196"/>
      <c r="E44" s="196"/>
      <c r="F44" s="196"/>
    </row>
    <row r="45" spans="1:6" s="1" customFormat="1" ht="36" customHeight="1">
      <c r="A45" s="184" t="s">
        <v>472</v>
      </c>
      <c r="B45" s="190" t="s">
        <v>48</v>
      </c>
      <c r="C45" s="196"/>
      <c r="D45" s="196"/>
      <c r="E45" s="196"/>
      <c r="F45" s="196"/>
    </row>
    <row r="46" spans="1:6" s="1" customFormat="1" ht="38.25" customHeight="1">
      <c r="A46" s="195" t="s">
        <v>479</v>
      </c>
      <c r="B46" s="186" t="s">
        <v>48</v>
      </c>
      <c r="C46" s="195"/>
      <c r="D46" s="197"/>
      <c r="E46" s="198"/>
      <c r="F46" s="196"/>
    </row>
    <row r="47" spans="1:6" s="1" customFormat="1" ht="42.75" customHeight="1">
      <c r="A47" s="191" t="s">
        <v>480</v>
      </c>
      <c r="B47" s="192" t="s">
        <v>48</v>
      </c>
      <c r="C47" s="193"/>
      <c r="D47" s="193"/>
      <c r="E47" s="194"/>
      <c r="F47" s="196"/>
    </row>
    <row r="48" spans="1:6" s="1" customFormat="1" ht="36" customHeight="1">
      <c r="A48" s="184" t="s">
        <v>471</v>
      </c>
      <c r="B48" s="190" t="s">
        <v>48</v>
      </c>
      <c r="C48" s="196"/>
      <c r="D48" s="196"/>
      <c r="E48" s="196"/>
      <c r="F48" s="196"/>
    </row>
    <row r="49" spans="1:6" s="1" customFormat="1" ht="36" customHeight="1">
      <c r="A49" s="184" t="s">
        <v>472</v>
      </c>
      <c r="B49" s="190" t="s">
        <v>48</v>
      </c>
      <c r="C49" s="196"/>
      <c r="D49" s="196"/>
      <c r="E49" s="196"/>
      <c r="F49" s="196"/>
    </row>
    <row r="50" spans="1:6" s="1" customFormat="1" ht="38.25" customHeight="1">
      <c r="A50" s="199" t="s">
        <v>481</v>
      </c>
      <c r="B50" s="190" t="s">
        <v>48</v>
      </c>
      <c r="C50" s="200"/>
      <c r="D50" s="201"/>
      <c r="E50" s="200"/>
      <c r="F50" s="196"/>
    </row>
    <row r="51" spans="1:6" s="1" customFormat="1" ht="38.25" customHeight="1" hidden="1" outlineLevel="1">
      <c r="A51" s="199" t="s">
        <v>482</v>
      </c>
      <c r="B51" s="190" t="s">
        <v>48</v>
      </c>
      <c r="C51" s="200"/>
      <c r="D51" s="201"/>
      <c r="E51" s="196" t="e">
        <f>E50-E52</f>
        <v>#REF!</v>
      </c>
      <c r="F51" s="196"/>
    </row>
    <row r="52" spans="1:6" s="1" customFormat="1" ht="38.25" customHeight="1" hidden="1" outlineLevel="1">
      <c r="A52" s="199" t="s">
        <v>483</v>
      </c>
      <c r="B52" s="190" t="s">
        <v>48</v>
      </c>
      <c r="C52" s="200"/>
      <c r="D52" s="201"/>
      <c r="E52" s="200" t="e">
        <f>#REF!*-1</f>
        <v>#REF!</v>
      </c>
      <c r="F52" s="196"/>
    </row>
    <row r="53" spans="1:6" s="181" customFormat="1" ht="22.5" customHeight="1" collapsed="1">
      <c r="A53" s="202"/>
      <c r="B53" s="202"/>
      <c r="C53" s="202"/>
      <c r="D53" s="202"/>
      <c r="E53" s="202"/>
      <c r="F53" s="202"/>
    </row>
    <row r="54" spans="1:7" s="181" customFormat="1" ht="22.5">
      <c r="A54" s="203" t="s">
        <v>484</v>
      </c>
      <c r="B54" s="166"/>
      <c r="C54" s="166"/>
      <c r="D54" s="166"/>
      <c r="E54" s="470" t="s">
        <v>484</v>
      </c>
      <c r="F54" s="470"/>
      <c r="G54" s="204"/>
    </row>
    <row r="55" spans="1:7" s="171" customFormat="1" ht="8.25" customHeight="1">
      <c r="A55" s="459"/>
      <c r="B55" s="167"/>
      <c r="C55" s="167"/>
      <c r="D55" s="167"/>
      <c r="E55" s="460"/>
      <c r="F55" s="460"/>
      <c r="G55" s="168"/>
    </row>
    <row r="56" spans="1:6" s="168" customFormat="1" ht="3.75" customHeight="1">
      <c r="A56" s="459"/>
      <c r="B56" s="167"/>
      <c r="C56" s="167"/>
      <c r="D56" s="167"/>
      <c r="E56" s="461"/>
      <c r="F56" s="461"/>
    </row>
    <row r="57" spans="1:7" s="168" customFormat="1" ht="24.75">
      <c r="A57" s="205" t="s">
        <v>824</v>
      </c>
      <c r="B57" s="170"/>
      <c r="C57" s="170"/>
      <c r="D57" s="170"/>
      <c r="E57" s="467" t="s">
        <v>457</v>
      </c>
      <c r="F57" s="467"/>
      <c r="G57" s="171"/>
    </row>
    <row r="58" spans="1:7" s="171" customFormat="1" ht="65.25" customHeight="1">
      <c r="A58" s="166" t="s">
        <v>485</v>
      </c>
      <c r="B58" s="166"/>
      <c r="C58" s="166"/>
      <c r="D58" s="166"/>
      <c r="E58" s="172" t="s">
        <v>458</v>
      </c>
      <c r="G58" s="204"/>
    </row>
    <row r="59" spans="1:9" s="176" customFormat="1" ht="25.5" customHeight="1">
      <c r="A59" s="173" t="s">
        <v>459</v>
      </c>
      <c r="B59" s="174"/>
      <c r="C59" s="175"/>
      <c r="D59" s="175"/>
      <c r="E59" s="173" t="s">
        <v>459</v>
      </c>
      <c r="G59" s="175"/>
      <c r="H59" s="175"/>
      <c r="I59" s="175"/>
    </row>
    <row r="60" spans="1:7" s="171" customFormat="1" ht="22.5">
      <c r="A60" s="167"/>
      <c r="B60" s="167"/>
      <c r="C60" s="167"/>
      <c r="D60" s="167"/>
      <c r="E60" s="168"/>
      <c r="F60" s="167"/>
      <c r="G60" s="168"/>
    </row>
    <row r="61" spans="1:7" s="168" customFormat="1" ht="45.75" customHeight="1">
      <c r="A61" s="131"/>
      <c r="B61" s="169"/>
      <c r="C61" s="169"/>
      <c r="D61" s="169"/>
      <c r="E61" s="169"/>
      <c r="F61" s="169"/>
      <c r="G61"/>
    </row>
    <row r="62" spans="1:6" ht="15">
      <c r="A62" s="131"/>
      <c r="B62" s="169"/>
      <c r="C62" s="169"/>
      <c r="D62" s="169"/>
      <c r="E62" s="169"/>
      <c r="F62" s="169"/>
    </row>
    <row r="63" spans="1:6" ht="12.75">
      <c r="A63" s="169"/>
      <c r="B63" s="169"/>
      <c r="C63" s="169"/>
      <c r="D63" s="169"/>
      <c r="E63" s="169"/>
      <c r="F63" s="169"/>
    </row>
    <row r="64" spans="1:6" ht="12.75">
      <c r="A64" s="169"/>
      <c r="B64" s="169"/>
      <c r="C64" s="169"/>
      <c r="D64" s="169"/>
      <c r="E64" s="169"/>
      <c r="F64" s="169"/>
    </row>
    <row r="65" spans="1:6" ht="12.75">
      <c r="A65" s="169"/>
      <c r="B65" s="169"/>
      <c r="C65" s="169"/>
      <c r="D65" s="169"/>
      <c r="E65" s="169"/>
      <c r="F65" s="169"/>
    </row>
    <row r="66" spans="1:6" ht="12.75">
      <c r="A66" s="169"/>
      <c r="B66" s="169"/>
      <c r="C66" s="169"/>
      <c r="D66" s="169"/>
      <c r="E66" s="169"/>
      <c r="F66" s="169"/>
    </row>
    <row r="67" spans="1:6" ht="12.75">
      <c r="A67" s="169"/>
      <c r="B67" s="169"/>
      <c r="C67" s="169"/>
      <c r="D67" s="169"/>
      <c r="E67" s="169"/>
      <c r="F67" s="169"/>
    </row>
    <row r="68" spans="1:6" ht="12.75">
      <c r="A68" s="169"/>
      <c r="B68" s="169"/>
      <c r="C68" s="169"/>
      <c r="D68" s="169"/>
      <c r="E68" s="169"/>
      <c r="F68" s="169"/>
    </row>
    <row r="69" spans="1:6" ht="12.75">
      <c r="A69" s="169"/>
      <c r="B69" s="169"/>
      <c r="C69" s="169"/>
      <c r="D69" s="169"/>
      <c r="E69" s="169"/>
      <c r="F69" s="169"/>
    </row>
    <row r="70" spans="1:6" ht="12.75">
      <c r="A70" s="169"/>
      <c r="B70" s="169"/>
      <c r="C70" s="169"/>
      <c r="D70" s="169"/>
      <c r="E70" s="169"/>
      <c r="F70" s="169"/>
    </row>
    <row r="71" ht="12.75">
      <c r="F71" t="s">
        <v>487</v>
      </c>
    </row>
  </sheetData>
  <sheetProtection/>
  <mergeCells count="20">
    <mergeCell ref="E57:F57"/>
    <mergeCell ref="C32:D32"/>
    <mergeCell ref="C33:D33"/>
    <mergeCell ref="E54:F54"/>
    <mergeCell ref="A55:A56"/>
    <mergeCell ref="E55:F55"/>
    <mergeCell ref="E56:F56"/>
    <mergeCell ref="C28:D28"/>
    <mergeCell ref="A29:F29"/>
    <mergeCell ref="A30:A31"/>
    <mergeCell ref="B30:B31"/>
    <mergeCell ref="C30:D31"/>
    <mergeCell ref="E30:E31"/>
    <mergeCell ref="F30:F31"/>
    <mergeCell ref="E13:F13"/>
    <mergeCell ref="E14:F14"/>
    <mergeCell ref="E15:F15"/>
    <mergeCell ref="A25:F25"/>
    <mergeCell ref="A26:F26"/>
    <mergeCell ref="A27:F27"/>
  </mergeCells>
  <printOptions/>
  <pageMargins left="0.7874015748031497" right="0.3937007874015748" top="0.3937007874015748" bottom="0.3937007874015748" header="0" footer="0"/>
  <pageSetup horizontalDpi="1200" verticalDpi="1200" orientation="portrait" paperSize="9" scale="52" r:id="rId2"/>
  <rowBreaks count="1" manualBreakCount="1">
    <brk id="60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26:AH51"/>
  <sheetViews>
    <sheetView tabSelected="1" view="pageBreakPreview" zoomScale="85" zoomScaleSheetLayoutView="85" zoomScalePageLayoutView="0" workbookViewId="0" topLeftCell="A27">
      <selection activeCell="B48" sqref="B48:G48"/>
    </sheetView>
  </sheetViews>
  <sheetFormatPr defaultColWidth="9.140625" defaultRowHeight="12.75" outlineLevelRow="3" outlineLevelCol="2"/>
  <cols>
    <col min="1" max="1" width="9.7109375" style="0" customWidth="1"/>
    <col min="2" max="2" width="33.00390625" style="0" customWidth="1"/>
    <col min="3" max="3" width="22.00390625" style="0" customWidth="1"/>
    <col min="4" max="4" width="18.57421875" style="0" hidden="1" customWidth="1" outlineLevel="2"/>
    <col min="5" max="5" width="25.7109375" style="0" hidden="1" customWidth="1" outlineLevel="1"/>
    <col min="6" max="6" width="6.00390625" style="0" customWidth="1" collapsed="1"/>
    <col min="7" max="7" width="22.8515625" style="0" customWidth="1"/>
    <col min="8" max="8" width="15.28125" style="0" customWidth="1"/>
    <col min="9" max="9" width="2.8515625" style="0" customWidth="1"/>
    <col min="10" max="10" width="14.140625" style="0" customWidth="1"/>
    <col min="12" max="12" width="1.7109375" style="0" customWidth="1"/>
    <col min="13" max="13" width="4.00390625" style="0" customWidth="1"/>
    <col min="14" max="14" width="7.00390625" style="0" customWidth="1"/>
    <col min="15" max="15" width="3.00390625" style="0" customWidth="1"/>
    <col min="16" max="16" width="0.42578125" style="0" customWidth="1"/>
    <col min="17" max="17" width="8.00390625" style="0" customWidth="1"/>
    <col min="18" max="18" width="3.140625" style="0" customWidth="1"/>
    <col min="19" max="19" width="2.8515625" style="0" customWidth="1"/>
    <col min="20" max="20" width="1.7109375" style="0" hidden="1" customWidth="1"/>
    <col min="21" max="21" width="9.140625" style="0" hidden="1" customWidth="1"/>
    <col min="22" max="22" width="2.140625" style="0" hidden="1" customWidth="1"/>
    <col min="23" max="23" width="17.421875" style="0" customWidth="1"/>
    <col min="24" max="24" width="6.421875" style="0" customWidth="1"/>
    <col min="25" max="25" width="27.8515625" style="0" hidden="1" customWidth="1" outlineLevel="1"/>
    <col min="26" max="26" width="31.00390625" style="0" hidden="1" customWidth="1" outlineLevel="1"/>
    <col min="27" max="27" width="3.421875" style="142" customWidth="1" collapsed="1"/>
    <col min="28" max="33" width="9.140625" style="142" customWidth="1"/>
  </cols>
  <sheetData>
    <row r="26" spans="19:34" ht="13.5">
      <c r="S26" s="359"/>
      <c r="T26" s="359"/>
      <c r="U26" s="359"/>
      <c r="V26" s="359"/>
      <c r="W26" s="359"/>
      <c r="X26" s="359"/>
      <c r="AA26"/>
      <c r="AH26" s="142"/>
    </row>
    <row r="27" spans="1:33" s="174" customFormat="1" ht="32.25">
      <c r="A27" s="577" t="s">
        <v>769</v>
      </c>
      <c r="B27" s="577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7"/>
      <c r="S27" s="577"/>
      <c r="T27" s="577"/>
      <c r="U27" s="577"/>
      <c r="V27" s="577"/>
      <c r="W27" s="577"/>
      <c r="X27" s="577"/>
      <c r="Y27" s="360"/>
      <c r="AA27" s="361"/>
      <c r="AB27" s="361"/>
      <c r="AC27" s="361"/>
      <c r="AD27" s="361"/>
      <c r="AE27" s="361"/>
      <c r="AF27" s="361"/>
      <c r="AG27" s="361"/>
    </row>
    <row r="28" spans="1:33" s="174" customFormat="1" ht="43.5" customHeight="1">
      <c r="A28" s="462" t="s">
        <v>770</v>
      </c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333"/>
      <c r="AA28" s="361"/>
      <c r="AB28" s="361"/>
      <c r="AC28" s="361"/>
      <c r="AD28" s="361"/>
      <c r="AE28" s="361"/>
      <c r="AF28" s="361"/>
      <c r="AG28" s="361"/>
    </row>
    <row r="29" spans="1:33" s="174" customFormat="1" ht="43.5" customHeight="1">
      <c r="A29" s="467" t="s">
        <v>771</v>
      </c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362"/>
      <c r="AA29" s="361"/>
      <c r="AB29" s="361"/>
      <c r="AC29" s="361"/>
      <c r="AD29" s="361"/>
      <c r="AE29" s="361"/>
      <c r="AF29" s="361"/>
      <c r="AG29" s="361"/>
    </row>
    <row r="30" spans="1:33" s="169" customFormat="1" ht="25.5" customHeight="1">
      <c r="A30" s="363"/>
      <c r="B30" s="363"/>
      <c r="C30" s="578"/>
      <c r="D30" s="363"/>
      <c r="E30" s="363"/>
      <c r="F30" s="363"/>
      <c r="G30" s="364" t="s">
        <v>41</v>
      </c>
      <c r="H30" s="205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AA30" s="365"/>
      <c r="AB30" s="365"/>
      <c r="AC30" s="365"/>
      <c r="AD30" s="365"/>
      <c r="AE30" s="365"/>
      <c r="AF30" s="365"/>
      <c r="AG30" s="365"/>
    </row>
    <row r="31" spans="1:33" s="170" customFormat="1" ht="51" customHeight="1">
      <c r="A31" s="580" t="s">
        <v>667</v>
      </c>
      <c r="B31" s="580"/>
      <c r="C31" s="579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6"/>
      <c r="Q31" s="363"/>
      <c r="R31" s="367" t="s">
        <v>772</v>
      </c>
      <c r="S31" s="206"/>
      <c r="T31" s="367" t="s">
        <v>772</v>
      </c>
      <c r="U31" s="367" t="s">
        <v>773</v>
      </c>
      <c r="V31" s="367"/>
      <c r="W31" s="206"/>
      <c r="X31" s="367" t="s">
        <v>774</v>
      </c>
      <c r="Y31" s="363"/>
      <c r="AA31" s="368"/>
      <c r="AB31" s="368"/>
      <c r="AC31" s="368"/>
      <c r="AD31" s="368"/>
      <c r="AE31" s="368"/>
      <c r="AF31" s="368"/>
      <c r="AG31" s="368"/>
    </row>
    <row r="32" spans="1:33" s="169" customFormat="1" ht="42" customHeight="1">
      <c r="A32" s="369" t="s">
        <v>775</v>
      </c>
      <c r="B32" s="370" t="s">
        <v>776</v>
      </c>
      <c r="C32" s="370" t="s">
        <v>777</v>
      </c>
      <c r="D32" s="370" t="s">
        <v>778</v>
      </c>
      <c r="E32" s="370" t="s">
        <v>779</v>
      </c>
      <c r="F32" s="581" t="s">
        <v>780</v>
      </c>
      <c r="G32" s="581"/>
      <c r="H32" s="581" t="s">
        <v>781</v>
      </c>
      <c r="I32" s="581"/>
      <c r="J32" s="370" t="s">
        <v>782</v>
      </c>
      <c r="K32" s="581" t="s">
        <v>783</v>
      </c>
      <c r="L32" s="581"/>
      <c r="M32" s="581" t="s">
        <v>784</v>
      </c>
      <c r="N32" s="581"/>
      <c r="O32" s="581"/>
      <c r="P32" s="581"/>
      <c r="Q32" s="581" t="s">
        <v>785</v>
      </c>
      <c r="R32" s="581"/>
      <c r="S32" s="581"/>
      <c r="T32" s="581"/>
      <c r="U32" s="581"/>
      <c r="V32" s="581" t="s">
        <v>786</v>
      </c>
      <c r="W32" s="581"/>
      <c r="X32" s="581"/>
      <c r="Y32" s="370" t="s">
        <v>787</v>
      </c>
      <c r="Z32" s="370" t="s">
        <v>788</v>
      </c>
      <c r="AA32" s="365"/>
      <c r="AB32" s="365"/>
      <c r="AC32" s="365"/>
      <c r="AD32" s="365"/>
      <c r="AE32" s="365"/>
      <c r="AF32" s="365"/>
      <c r="AG32" s="365"/>
    </row>
    <row r="33" spans="1:33" s="174" customFormat="1" ht="83.25" customHeight="1" hidden="1" outlineLevel="1">
      <c r="A33" s="334"/>
      <c r="B33" s="582" t="s">
        <v>789</v>
      </c>
      <c r="C33" s="582"/>
      <c r="D33" s="582"/>
      <c r="E33" s="582"/>
      <c r="F33" s="583"/>
      <c r="G33" s="583"/>
      <c r="H33" s="583"/>
      <c r="I33" s="583"/>
      <c r="J33" s="583"/>
      <c r="K33" s="583"/>
      <c r="L33" s="371"/>
      <c r="M33" s="583" t="s">
        <v>790</v>
      </c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/>
      <c r="Z33"/>
      <c r="AA33" s="361"/>
      <c r="AB33" s="361"/>
      <c r="AC33" s="361"/>
      <c r="AD33" s="361"/>
      <c r="AE33" s="361"/>
      <c r="AF33" s="361"/>
      <c r="AG33" s="361"/>
    </row>
    <row r="34" spans="2:33" s="178" customFormat="1" ht="54" customHeight="1" hidden="1" outlineLevel="1">
      <c r="B34" s="372"/>
      <c r="C34" s="373"/>
      <c r="D34" s="374" t="s">
        <v>791</v>
      </c>
      <c r="E34" s="375" t="s">
        <v>791</v>
      </c>
      <c r="F34" s="376" t="s">
        <v>791</v>
      </c>
      <c r="G34" s="376"/>
      <c r="H34" s="376"/>
      <c r="I34" s="376"/>
      <c r="J34" s="376"/>
      <c r="K34" s="376"/>
      <c r="L34" s="376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376" t="s">
        <v>792</v>
      </c>
      <c r="X34" s="376"/>
      <c r="Y34"/>
      <c r="Z34"/>
      <c r="AA34" s="377"/>
      <c r="AB34" s="377"/>
      <c r="AC34" s="377"/>
      <c r="AD34" s="377"/>
      <c r="AE34" s="377"/>
      <c r="AF34" s="377"/>
      <c r="AG34" s="377"/>
    </row>
    <row r="35" ht="12.75" hidden="1" outlineLevel="1"/>
    <row r="36" ht="23.25" customHeight="1" hidden="1" outlineLevel="1"/>
    <row r="37" spans="1:33" s="169" customFormat="1" ht="51" customHeight="1" hidden="1" outlineLevel="3">
      <c r="A37" s="378"/>
      <c r="B37" s="585" t="s">
        <v>793</v>
      </c>
      <c r="C37" s="585"/>
      <c r="D37" s="585"/>
      <c r="E37" s="585"/>
      <c r="F37" s="379"/>
      <c r="G37" s="379"/>
      <c r="H37" s="380"/>
      <c r="I37" s="380"/>
      <c r="J37" s="380"/>
      <c r="K37" s="353"/>
      <c r="L37" s="381"/>
      <c r="M37" s="586" t="s">
        <v>794</v>
      </c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/>
      <c r="Z37"/>
      <c r="AA37" s="365"/>
      <c r="AB37" s="365"/>
      <c r="AC37" s="365"/>
      <c r="AD37" s="365"/>
      <c r="AE37" s="365"/>
      <c r="AF37" s="365"/>
      <c r="AG37" s="365"/>
    </row>
    <row r="38" spans="2:24" ht="54" customHeight="1" hidden="1" outlineLevel="3">
      <c r="B38" s="382"/>
      <c r="C38" s="383"/>
      <c r="D38" s="383"/>
      <c r="E38" s="384" t="s">
        <v>795</v>
      </c>
      <c r="F38" s="385" t="s">
        <v>795</v>
      </c>
      <c r="G38" s="385"/>
      <c r="H38" s="385"/>
      <c r="I38" s="385"/>
      <c r="J38" s="385"/>
      <c r="K38" s="385"/>
      <c r="L38" s="385"/>
      <c r="M38" s="385"/>
      <c r="N38" s="385"/>
      <c r="O38" s="385"/>
      <c r="P38" s="382"/>
      <c r="Q38" s="382"/>
      <c r="R38" s="382"/>
      <c r="S38" s="382"/>
      <c r="T38" s="382"/>
      <c r="U38" s="382"/>
      <c r="V38" s="382"/>
      <c r="W38" s="385" t="s">
        <v>796</v>
      </c>
      <c r="X38" s="385"/>
    </row>
    <row r="39" spans="6:7" ht="12.75" hidden="1" outlineLevel="3">
      <c r="F39" t="s">
        <v>797</v>
      </c>
      <c r="G39" t="s">
        <v>797</v>
      </c>
    </row>
    <row r="40" ht="12.75" hidden="1" outlineLevel="2" collapsed="1"/>
    <row r="41" ht="12.75" hidden="1" outlineLevel="3"/>
    <row r="42" ht="12.75" hidden="1" outlineLevel="2"/>
    <row r="43" ht="49.5" customHeight="1" hidden="1" outlineLevel="1">
      <c r="B43" s="131" t="s">
        <v>766</v>
      </c>
    </row>
    <row r="44" ht="15" hidden="1" outlineLevel="1">
      <c r="B44" s="131" t="s">
        <v>798</v>
      </c>
    </row>
    <row r="45" ht="12.75" hidden="1" outlineLevel="2"/>
    <row r="46" ht="12.75" hidden="1" outlineLevel="1"/>
    <row r="47" ht="12.75" collapsed="1"/>
    <row r="48" spans="2:14" ht="15">
      <c r="B48" s="386" t="s">
        <v>825</v>
      </c>
      <c r="N48" s="386" t="s">
        <v>799</v>
      </c>
    </row>
    <row r="51" spans="5:6" ht="12.75">
      <c r="E51" t="s">
        <v>797</v>
      </c>
      <c r="F51" t="s">
        <v>797</v>
      </c>
    </row>
  </sheetData>
  <sheetProtection/>
  <mergeCells count="17">
    <mergeCell ref="B33:E33"/>
    <mergeCell ref="F33:K33"/>
    <mergeCell ref="M33:X33"/>
    <mergeCell ref="M34:V34"/>
    <mergeCell ref="B37:E37"/>
    <mergeCell ref="M37:X37"/>
    <mergeCell ref="V32:X32"/>
    <mergeCell ref="A27:X27"/>
    <mergeCell ref="A28:X28"/>
    <mergeCell ref="A29:X29"/>
    <mergeCell ref="C30:C31"/>
    <mergeCell ref="A31:B31"/>
    <mergeCell ref="F32:G32"/>
    <mergeCell ref="H32:I32"/>
    <mergeCell ref="K32:L32"/>
    <mergeCell ref="M32:P32"/>
    <mergeCell ref="Q32:U32"/>
  </mergeCells>
  <printOptions/>
  <pageMargins left="0.7874015748031497" right="0.3937007874015748" top="0.3937007874015748" bottom="0.3937007874015748" header="0" footer="0"/>
  <pageSetup horizontalDpi="1200" verticalDpi="12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9:R39"/>
  <sheetViews>
    <sheetView view="pageBreakPreview" zoomScale="85" zoomScaleSheetLayoutView="85" zoomScalePageLayoutView="0" workbookViewId="0" topLeftCell="A25">
      <selection activeCell="A28" sqref="A28:C28"/>
    </sheetView>
  </sheetViews>
  <sheetFormatPr defaultColWidth="9.140625" defaultRowHeight="12.75"/>
  <cols>
    <col min="3" max="3" width="32.421875" style="0" customWidth="1"/>
    <col min="5" max="5" width="15.8515625" style="0" customWidth="1"/>
    <col min="7" max="7" width="12.28125" style="0" customWidth="1"/>
    <col min="8" max="9" width="11.8515625" style="0" customWidth="1"/>
    <col min="10" max="10" width="6.421875" style="0" customWidth="1"/>
    <col min="11" max="11" width="6.8515625" style="0" customWidth="1"/>
    <col min="12" max="12" width="7.7109375" style="0" customWidth="1"/>
    <col min="13" max="13" width="11.28125" style="0" customWidth="1"/>
    <col min="14" max="14" width="14.28125" style="0" customWidth="1"/>
    <col min="15" max="15" width="12.140625" style="0" customWidth="1"/>
    <col min="16" max="16" width="17.8515625" style="0" customWidth="1"/>
    <col min="18" max="18" width="10.140625" style="0" customWidth="1"/>
  </cols>
  <sheetData>
    <row r="19" spans="1:18" ht="24">
      <c r="A19" s="409" t="s">
        <v>4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</row>
    <row r="22" spans="1:17" ht="25.5">
      <c r="A22" s="93" t="s">
        <v>304</v>
      </c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4"/>
      <c r="P22" s="94"/>
      <c r="Q22" s="96"/>
    </row>
    <row r="24" spans="1:18" ht="21">
      <c r="A24" s="97" t="s">
        <v>305</v>
      </c>
      <c r="B24" s="97"/>
      <c r="C24" s="98"/>
      <c r="D24" s="98"/>
      <c r="E24" s="99" t="s">
        <v>306</v>
      </c>
      <c r="F24" s="99"/>
      <c r="G24" s="98"/>
      <c r="H24" s="98"/>
      <c r="I24" s="98"/>
      <c r="J24" s="98" t="s">
        <v>307</v>
      </c>
      <c r="K24" s="98"/>
      <c r="L24" s="98"/>
      <c r="M24" s="98"/>
      <c r="N24" s="98"/>
      <c r="O24" s="98"/>
      <c r="P24" s="98"/>
      <c r="Q24" s="98"/>
      <c r="R24" s="98"/>
    </row>
    <row r="25" spans="1:18" ht="2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410" t="s">
        <v>308</v>
      </c>
      <c r="Q25" s="410"/>
      <c r="R25" s="98"/>
    </row>
    <row r="26" spans="1:18" ht="21">
      <c r="A26" s="98" t="s">
        <v>309</v>
      </c>
      <c r="B26" s="98"/>
      <c r="C26" s="98"/>
      <c r="D26" s="98"/>
      <c r="E26" s="98"/>
      <c r="F26" s="98"/>
      <c r="G26" s="97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</row>
    <row r="27" spans="1:18" ht="2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</row>
    <row r="28" spans="1:18" ht="42" customHeight="1">
      <c r="A28" s="411" t="s">
        <v>310</v>
      </c>
      <c r="B28" s="412"/>
      <c r="C28" s="413"/>
      <c r="D28" s="414" t="s">
        <v>311</v>
      </c>
      <c r="E28" s="413"/>
      <c r="F28" s="100" t="s">
        <v>312</v>
      </c>
      <c r="G28" s="100" t="s">
        <v>293</v>
      </c>
      <c r="H28" s="100" t="s">
        <v>294</v>
      </c>
      <c r="I28" s="100" t="s">
        <v>295</v>
      </c>
      <c r="J28" s="100" t="s">
        <v>292</v>
      </c>
      <c r="K28" s="100" t="s">
        <v>296</v>
      </c>
      <c r="L28" s="100" t="s">
        <v>298</v>
      </c>
      <c r="M28" s="100" t="s">
        <v>313</v>
      </c>
      <c r="N28" s="100" t="s">
        <v>314</v>
      </c>
      <c r="O28" s="101" t="s">
        <v>315</v>
      </c>
      <c r="P28" s="100" t="s">
        <v>316</v>
      </c>
      <c r="Q28" s="415" t="s">
        <v>317</v>
      </c>
      <c r="R28" s="416"/>
    </row>
    <row r="29" spans="1:18" ht="27" customHeight="1">
      <c r="A29" s="417"/>
      <c r="B29" s="417"/>
      <c r="C29" s="417"/>
      <c r="D29" s="418"/>
      <c r="E29" s="419"/>
      <c r="F29" s="102"/>
      <c r="G29" s="103"/>
      <c r="H29" s="103"/>
      <c r="I29" s="102"/>
      <c r="J29" s="102"/>
      <c r="K29" s="104"/>
      <c r="L29" s="104"/>
      <c r="M29" s="102"/>
      <c r="N29" s="102"/>
      <c r="O29" s="102"/>
      <c r="P29" s="102"/>
      <c r="Q29" s="420"/>
      <c r="R29" s="421"/>
    </row>
    <row r="30" spans="1:18" ht="18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</row>
    <row r="31" spans="1:18" ht="18">
      <c r="A31" s="105"/>
      <c r="B31" s="105"/>
      <c r="C31" s="106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</row>
    <row r="32" spans="1:18" ht="18">
      <c r="A32" s="105"/>
      <c r="B32" s="105"/>
      <c r="C32" s="106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</row>
    <row r="33" spans="1:18" ht="18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ht="23.25">
      <c r="A34" s="107" t="s">
        <v>318</v>
      </c>
      <c r="B34" s="98"/>
      <c r="C34" s="98"/>
      <c r="D34" s="105"/>
      <c r="E34" s="105" t="s">
        <v>319</v>
      </c>
      <c r="F34" s="105"/>
      <c r="G34" s="105"/>
      <c r="H34" s="105"/>
      <c r="I34" s="105"/>
      <c r="J34" s="105"/>
      <c r="K34" s="108" t="s">
        <v>320</v>
      </c>
      <c r="L34" s="105"/>
      <c r="M34" s="105"/>
      <c r="N34" s="105"/>
      <c r="O34" s="105"/>
      <c r="P34" s="105"/>
      <c r="Q34" s="105"/>
      <c r="R34" s="105"/>
    </row>
    <row r="35" spans="1:18" ht="23.25">
      <c r="A35" s="98"/>
      <c r="B35" s="98"/>
      <c r="C35" s="98"/>
      <c r="D35" s="105"/>
      <c r="E35" s="105"/>
      <c r="F35" s="105"/>
      <c r="G35" s="105"/>
      <c r="H35" s="105"/>
      <c r="I35" s="105"/>
      <c r="J35" s="105"/>
      <c r="K35" s="108"/>
      <c r="L35" s="105"/>
      <c r="M35" s="105"/>
      <c r="N35" s="105"/>
      <c r="O35" s="105"/>
      <c r="P35" s="105"/>
      <c r="Q35" s="105"/>
      <c r="R35" s="105"/>
    </row>
    <row r="36" spans="1:18" ht="23.25">
      <c r="A36" s="98" t="s">
        <v>321</v>
      </c>
      <c r="B36" s="98"/>
      <c r="C36" s="98"/>
      <c r="D36" s="105"/>
      <c r="E36" s="105" t="s">
        <v>319</v>
      </c>
      <c r="F36" s="105"/>
      <c r="G36" s="105"/>
      <c r="H36" s="105"/>
      <c r="I36" s="105"/>
      <c r="J36" s="105"/>
      <c r="K36" s="108" t="s">
        <v>320</v>
      </c>
      <c r="L36" s="105"/>
      <c r="M36" s="105"/>
      <c r="N36" s="105"/>
      <c r="O36" s="105"/>
      <c r="P36" s="105"/>
      <c r="Q36" s="105"/>
      <c r="R36" s="105"/>
    </row>
    <row r="37" spans="1:18" ht="23.25">
      <c r="A37" s="98"/>
      <c r="B37" s="98"/>
      <c r="C37" s="98"/>
      <c r="D37" s="105"/>
      <c r="E37" s="105"/>
      <c r="F37" s="105"/>
      <c r="G37" s="105"/>
      <c r="H37" s="105"/>
      <c r="I37" s="105"/>
      <c r="J37" s="105"/>
      <c r="K37" s="108"/>
      <c r="L37" s="105"/>
      <c r="M37" s="105"/>
      <c r="N37" s="105"/>
      <c r="O37" s="105"/>
      <c r="P37" s="105"/>
      <c r="Q37" s="105"/>
      <c r="R37" s="105"/>
    </row>
    <row r="38" spans="1:18" ht="23.25">
      <c r="A38" s="107" t="s">
        <v>322</v>
      </c>
      <c r="B38" s="98"/>
      <c r="C38" s="98"/>
      <c r="D38" s="105"/>
      <c r="E38" s="105" t="s">
        <v>319</v>
      </c>
      <c r="F38" s="105"/>
      <c r="G38" s="105"/>
      <c r="H38" s="105"/>
      <c r="I38" s="105"/>
      <c r="J38" s="105"/>
      <c r="K38" s="108" t="s">
        <v>320</v>
      </c>
      <c r="L38" s="105"/>
      <c r="M38" s="105"/>
      <c r="N38" s="105"/>
      <c r="O38" s="105"/>
      <c r="P38" s="105"/>
      <c r="Q38" s="105"/>
      <c r="R38" s="105"/>
    </row>
    <row r="39" spans="1:18" ht="18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</row>
  </sheetData>
  <sheetProtection/>
  <mergeCells count="8">
    <mergeCell ref="A19:R19"/>
    <mergeCell ref="P25:Q25"/>
    <mergeCell ref="A28:C28"/>
    <mergeCell ref="D28:E28"/>
    <mergeCell ref="Q28:R28"/>
    <mergeCell ref="A29:C29"/>
    <mergeCell ref="D29:E29"/>
    <mergeCell ref="Q29:R29"/>
  </mergeCells>
  <printOptions/>
  <pageMargins left="0.3937007874015748" right="0.3937007874015748" top="0.7874015748031497" bottom="0.3937007874015748" header="0" footer="0"/>
  <pageSetup horizontalDpi="1200" verticalDpi="12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Q30"/>
  <sheetViews>
    <sheetView zoomScalePageLayoutView="0" workbookViewId="0" topLeftCell="A19">
      <selection activeCell="M9" sqref="M9"/>
    </sheetView>
  </sheetViews>
  <sheetFormatPr defaultColWidth="9.140625" defaultRowHeight="12.75"/>
  <cols>
    <col min="2" max="2" width="6.8515625" style="0" customWidth="1"/>
    <col min="3" max="3" width="15.28125" style="0" customWidth="1"/>
    <col min="4" max="4" width="10.421875" style="0" customWidth="1"/>
    <col min="5" max="5" width="9.421875" style="0" customWidth="1"/>
    <col min="6" max="6" width="10.421875" style="0" customWidth="1"/>
    <col min="7" max="7" width="10.57421875" style="0" customWidth="1"/>
  </cols>
  <sheetData>
    <row r="1" spans="10:17" ht="12.75">
      <c r="J1" s="395" t="s">
        <v>805</v>
      </c>
      <c r="K1" s="395"/>
      <c r="L1" s="395"/>
      <c r="M1" s="395"/>
      <c r="N1" s="395"/>
      <c r="O1" s="395"/>
      <c r="P1" s="395"/>
      <c r="Q1" s="395"/>
    </row>
    <row r="2" spans="10:17" ht="12.75">
      <c r="J2" s="395"/>
      <c r="K2" s="395"/>
      <c r="L2" s="395"/>
      <c r="M2" s="395"/>
      <c r="N2" s="395"/>
      <c r="O2" s="395"/>
      <c r="P2" s="395"/>
      <c r="Q2" s="395"/>
    </row>
    <row r="3" spans="10:17" ht="21" customHeight="1">
      <c r="J3" s="395"/>
      <c r="K3" s="395"/>
      <c r="L3" s="395"/>
      <c r="M3" s="395"/>
      <c r="N3" s="395"/>
      <c r="O3" s="395"/>
      <c r="P3" s="395"/>
      <c r="Q3" s="395"/>
    </row>
    <row r="4" spans="10:17" ht="10.5" customHeight="1">
      <c r="J4" s="395"/>
      <c r="K4" s="395"/>
      <c r="L4" s="395"/>
      <c r="M4" s="395"/>
      <c r="N4" s="395"/>
      <c r="O4" s="395"/>
      <c r="P4" s="395"/>
      <c r="Q4" s="395"/>
    </row>
    <row r="5" spans="10:17" ht="12.75">
      <c r="J5" s="1"/>
      <c r="K5" s="1"/>
      <c r="L5" s="1"/>
      <c r="M5" s="1"/>
      <c r="N5" s="1"/>
      <c r="O5" s="1"/>
      <c r="P5" s="1"/>
      <c r="Q5" s="1"/>
    </row>
    <row r="6" spans="4:16" ht="12.75">
      <c r="D6" s="425" t="s">
        <v>1</v>
      </c>
      <c r="E6" s="425"/>
      <c r="F6" s="425"/>
      <c r="G6" s="15"/>
      <c r="H6" s="15"/>
      <c r="I6" s="15"/>
      <c r="J6" s="425" t="s">
        <v>1</v>
      </c>
      <c r="K6" s="425"/>
      <c r="L6" s="425"/>
      <c r="M6" s="425"/>
      <c r="N6" s="15"/>
      <c r="O6" s="15"/>
      <c r="P6" s="15"/>
    </row>
    <row r="7" spans="4:16" ht="12.75">
      <c r="D7" s="4" t="s">
        <v>2</v>
      </c>
      <c r="E7" s="60"/>
      <c r="F7" s="4"/>
      <c r="G7" s="4"/>
      <c r="H7" s="4"/>
      <c r="I7" s="4"/>
      <c r="J7" s="4" t="s">
        <v>3</v>
      </c>
      <c r="K7" s="4"/>
      <c r="L7" s="4"/>
      <c r="M7" s="4"/>
      <c r="N7" s="4"/>
      <c r="O7" s="4"/>
      <c r="P7" s="4"/>
    </row>
    <row r="8" spans="4:16" ht="39.75" customHeight="1">
      <c r="D8" s="424"/>
      <c r="E8" s="424"/>
      <c r="F8" s="424"/>
      <c r="G8" s="424"/>
      <c r="H8" s="4"/>
      <c r="I8" s="4"/>
      <c r="J8" s="393" t="s">
        <v>800</v>
      </c>
      <c r="K8" s="393"/>
      <c r="L8" s="393"/>
      <c r="M8" s="393"/>
      <c r="N8" s="393"/>
      <c r="O8" s="393"/>
      <c r="P8" s="393"/>
    </row>
    <row r="9" spans="4:16" ht="12.75">
      <c r="D9" s="5"/>
      <c r="E9" s="61"/>
      <c r="F9" s="5"/>
      <c r="G9" s="4"/>
      <c r="H9" s="4"/>
      <c r="I9" s="4"/>
      <c r="J9" s="5"/>
      <c r="K9" s="5"/>
      <c r="L9" s="5"/>
      <c r="M9" s="4"/>
      <c r="N9" s="4"/>
      <c r="O9" s="4"/>
      <c r="P9" s="4"/>
    </row>
    <row r="10" spans="4:16" ht="13.5">
      <c r="D10" s="7"/>
      <c r="E10" s="8"/>
      <c r="F10" s="7"/>
      <c r="G10" s="6"/>
      <c r="H10" s="6"/>
      <c r="I10" s="6"/>
      <c r="J10" s="7"/>
      <c r="K10" s="7"/>
      <c r="L10" s="7"/>
      <c r="M10" s="6"/>
      <c r="N10" s="6"/>
      <c r="O10" s="6"/>
      <c r="P10" s="6"/>
    </row>
    <row r="11" spans="2:17" ht="14.25" customHeight="1">
      <c r="B11" s="422" t="s">
        <v>4</v>
      </c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</row>
    <row r="12" spans="2:17" ht="14.25" customHeight="1">
      <c r="B12" s="422" t="s">
        <v>5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</row>
    <row r="13" spans="4:16" ht="13.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7" ht="13.5">
      <c r="B14" s="2"/>
      <c r="C14" s="3" t="s">
        <v>35</v>
      </c>
      <c r="D14" s="2"/>
      <c r="E14" s="2"/>
      <c r="F14" s="3" t="s">
        <v>36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3.5">
      <c r="B15" s="2"/>
      <c r="C15" s="3" t="s">
        <v>37</v>
      </c>
      <c r="D15" s="2"/>
      <c r="E15" s="2"/>
      <c r="F15" s="2" t="s">
        <v>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3.5">
      <c r="B16" s="423" t="s">
        <v>7</v>
      </c>
      <c r="C16" s="423" t="s">
        <v>8</v>
      </c>
      <c r="D16" s="423" t="s">
        <v>9</v>
      </c>
      <c r="E16" s="423" t="s">
        <v>10</v>
      </c>
      <c r="F16" s="426" t="s">
        <v>11</v>
      </c>
      <c r="G16" s="426" t="s">
        <v>12</v>
      </c>
      <c r="H16" s="423" t="s">
        <v>13</v>
      </c>
      <c r="I16" s="426" t="s">
        <v>14</v>
      </c>
      <c r="J16" s="423" t="s">
        <v>15</v>
      </c>
      <c r="K16" s="423"/>
      <c r="L16" s="426" t="s">
        <v>16</v>
      </c>
      <c r="M16" s="423" t="s">
        <v>17</v>
      </c>
      <c r="N16" s="423"/>
      <c r="O16" s="426" t="s">
        <v>18</v>
      </c>
      <c r="P16" s="423" t="s">
        <v>19</v>
      </c>
      <c r="Q16" s="423"/>
    </row>
    <row r="17" spans="2:17" ht="27.75" customHeight="1">
      <c r="B17" s="423"/>
      <c r="C17" s="423"/>
      <c r="D17" s="423"/>
      <c r="E17" s="423"/>
      <c r="F17" s="427"/>
      <c r="G17" s="427"/>
      <c r="H17" s="423"/>
      <c r="I17" s="427"/>
      <c r="J17" s="9" t="s">
        <v>20</v>
      </c>
      <c r="K17" s="9" t="s">
        <v>21</v>
      </c>
      <c r="L17" s="427"/>
      <c r="M17" s="9" t="s">
        <v>20</v>
      </c>
      <c r="N17" s="9" t="s">
        <v>21</v>
      </c>
      <c r="O17" s="427"/>
      <c r="P17" s="9" t="s">
        <v>20</v>
      </c>
      <c r="Q17" s="9" t="s">
        <v>21</v>
      </c>
    </row>
    <row r="18" spans="2:17" ht="13.5">
      <c r="B18" s="10" t="s">
        <v>22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2:17" ht="13.5">
      <c r="B19" s="10" t="s">
        <v>23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2:17" ht="13.5">
      <c r="B20" s="10" t="s">
        <v>24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2:17" ht="13.5">
      <c r="B21" s="10" t="s">
        <v>25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ht="13.5">
      <c r="B22" s="10" t="s">
        <v>26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ht="13.5">
      <c r="B23" s="10" t="s">
        <v>27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13.5">
      <c r="B24" s="10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13.5">
      <c r="B25" s="10" t="s">
        <v>29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13.5">
      <c r="B26" s="10" t="s">
        <v>30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7" ht="13.5">
      <c r="B27" s="10" t="s">
        <v>31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2:17" ht="13.5">
      <c r="B28" s="10" t="s">
        <v>32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2:17" ht="13.5">
      <c r="B29" s="10" t="s">
        <v>33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7" ht="13.5">
      <c r="B30" s="10" t="s">
        <v>34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</sheetData>
  <sheetProtection/>
  <mergeCells count="20">
    <mergeCell ref="J16:K16"/>
    <mergeCell ref="L16:L17"/>
    <mergeCell ref="M16:N16"/>
    <mergeCell ref="O16:O17"/>
    <mergeCell ref="B16:B17"/>
    <mergeCell ref="C16:C17"/>
    <mergeCell ref="D16:D17"/>
    <mergeCell ref="E16:E17"/>
    <mergeCell ref="F16:F17"/>
    <mergeCell ref="G16:G17"/>
    <mergeCell ref="B12:Q12"/>
    <mergeCell ref="P16:Q16"/>
    <mergeCell ref="J1:Q4"/>
    <mergeCell ref="J8:P8"/>
    <mergeCell ref="D8:G8"/>
    <mergeCell ref="D6:F6"/>
    <mergeCell ref="J6:M6"/>
    <mergeCell ref="B11:Q11"/>
    <mergeCell ref="H16:H17"/>
    <mergeCell ref="I16:I17"/>
  </mergeCells>
  <conditionalFormatting sqref="C19:Q19">
    <cfRule type="expression" priority="3" dxfId="0" stopIfTrue="1">
      <formula>AND(OR($Q$7&lt;-1000,$R$7&lt;-1000),ISBLANK($K$7)=FALSE())</formula>
    </cfRule>
  </conditionalFormatting>
  <conditionalFormatting sqref="C19:Q19">
    <cfRule type="expression" priority="4" dxfId="0" stopIfTrue="1">
      <formula>AND(OR($Q$7&gt;2000,$R$7&gt;2000),ISBLANK($K$7)=FALSE())</formula>
    </cfRule>
  </conditionalFormatting>
  <conditionalFormatting sqref="C20:Q20">
    <cfRule type="expression" priority="5" dxfId="0" stopIfTrue="1">
      <formula>AND(OR($Q$8&lt;-1000,$R$8&lt;-1000),ISBLANK($K$8)=FALSE())</formula>
    </cfRule>
  </conditionalFormatting>
  <conditionalFormatting sqref="C20:Q20">
    <cfRule type="expression" priority="6" dxfId="0" stopIfTrue="1">
      <formula>AND(OR($Q$8&gt;2000,$R$8&gt;2000),ISBLANK($K$8)=FALSE())</formula>
    </cfRule>
  </conditionalFormatting>
  <conditionalFormatting sqref="C21:Q21">
    <cfRule type="expression" priority="7" dxfId="0" stopIfTrue="1">
      <formula>AND(OR($Q$9&lt;-1000,$R$9&lt;-1000),ISBLANK($K$9)=FALSE())</formula>
    </cfRule>
  </conditionalFormatting>
  <conditionalFormatting sqref="C21:Q21">
    <cfRule type="expression" priority="8" dxfId="0" stopIfTrue="1">
      <formula>AND(OR($Q$9&gt;2000,$R$9&gt;2000),ISBLANK($K$9)=FALSE())</formula>
    </cfRule>
  </conditionalFormatting>
  <conditionalFormatting sqref="C22:Q22">
    <cfRule type="expression" priority="9" dxfId="0" stopIfTrue="1">
      <formula>AND(OR($Q$13&lt;-1000,$R$13&lt;-1000),ISBLANK($K$13)=FALSE())</formula>
    </cfRule>
  </conditionalFormatting>
  <conditionalFormatting sqref="C22:Q22">
    <cfRule type="expression" priority="10" dxfId="0" stopIfTrue="1">
      <formula>AND(OR($Q$13&gt;2000,$R$13&gt;2000),ISBLANK($K$13)=FALSE())</formula>
    </cfRule>
  </conditionalFormatting>
  <conditionalFormatting sqref="C23:Q23">
    <cfRule type="expression" priority="11" dxfId="0" stopIfTrue="1">
      <formula>AND(OR($Q$14&lt;-1000,$R$14&lt;-1000),ISBLANK($K$14)=FALSE())</formula>
    </cfRule>
  </conditionalFormatting>
  <conditionalFormatting sqref="C23:Q23">
    <cfRule type="expression" priority="12" dxfId="0" stopIfTrue="1">
      <formula>AND(OR($Q$14&gt;2000,$R$14&gt;2000),ISBLANK($K$14)=FALSE())</formula>
    </cfRule>
  </conditionalFormatting>
  <conditionalFormatting sqref="C24:Q24">
    <cfRule type="expression" priority="13" dxfId="0" stopIfTrue="1">
      <formula>AND(OR($Q$15&lt;-1000,$R$15&lt;-1000),ISBLANK($K$15)=FALSE())</formula>
    </cfRule>
  </conditionalFormatting>
  <conditionalFormatting sqref="C24:Q24">
    <cfRule type="expression" priority="14" dxfId="0" stopIfTrue="1">
      <formula>AND(OR($Q$15&gt;2000,$R$15&gt;2000),ISBLANK($K$15)=FALSE())</formula>
    </cfRule>
  </conditionalFormatting>
  <conditionalFormatting sqref="C25:Q25">
    <cfRule type="expression" priority="15" dxfId="0" stopIfTrue="1">
      <formula>AND(OR($Q$16&lt;-1000,$R$16&lt;-1000),ISBLANK($K$16)=FALSE())</formula>
    </cfRule>
  </conditionalFormatting>
  <conditionalFormatting sqref="C25:Q25">
    <cfRule type="expression" priority="16" dxfId="0" stopIfTrue="1">
      <formula>AND(OR($Q$16&gt;2000,$R$16&gt;2000),ISBLANK($K$16)=FALSE())</formula>
    </cfRule>
  </conditionalFormatting>
  <conditionalFormatting sqref="C26:Q26">
    <cfRule type="expression" priority="19" dxfId="0" stopIfTrue="1">
      <formula>AND(OR($Q$18&lt;-1000,$R$18&lt;-1000),ISBLANK($K$18)=FALSE())</formula>
    </cfRule>
  </conditionalFormatting>
  <conditionalFormatting sqref="C26:Q26">
    <cfRule type="expression" priority="20" dxfId="0" stopIfTrue="1">
      <formula>AND(OR($Q$18&gt;2000,$R$18&gt;2000),ISBLANK($K$18)=FALSE())</formula>
    </cfRule>
  </conditionalFormatting>
  <conditionalFormatting sqref="C27:Q27">
    <cfRule type="expression" priority="21" dxfId="0" stopIfTrue="1">
      <formula>AND(OR($Q$19&lt;-1000,$R$19&lt;-1000),ISBLANK($K$19)=FALSE())</formula>
    </cfRule>
  </conditionalFormatting>
  <conditionalFormatting sqref="C27:Q27">
    <cfRule type="expression" priority="22" dxfId="0" stopIfTrue="1">
      <formula>AND(OR($Q$19&gt;2000,$R$19&gt;2000),ISBLANK($K$19)=FALSE())</formula>
    </cfRule>
  </conditionalFormatting>
  <conditionalFormatting sqref="C28:Q28">
    <cfRule type="expression" priority="23" dxfId="0" stopIfTrue="1">
      <formula>AND(OR($Q$20&lt;-1000,$R$20&lt;-1000),ISBLANK($K$20)=FALSE())</formula>
    </cfRule>
  </conditionalFormatting>
  <conditionalFormatting sqref="C28:Q28">
    <cfRule type="expression" priority="24" dxfId="0" stopIfTrue="1">
      <formula>AND(OR($Q$20&gt;2000,$R$20&gt;2000),ISBLANK($K$20)=FALSE())</formula>
    </cfRule>
  </conditionalFormatting>
  <conditionalFormatting sqref="C29:Q29">
    <cfRule type="expression" priority="25" dxfId="0" stopIfTrue="1">
      <formula>AND(OR($Q$21&lt;-1000,$R$21&lt;-1000),ISBLANK($K$21)=FALSE())</formula>
    </cfRule>
  </conditionalFormatting>
  <conditionalFormatting sqref="C29:Q29">
    <cfRule type="expression" priority="26" dxfId="0" stopIfTrue="1">
      <formula>AND(OR($Q$21&gt;2000,$R$21&gt;2000),ISBLANK($K$21)=FALSE())</formula>
    </cfRule>
  </conditionalFormatting>
  <conditionalFormatting sqref="C30:Q30">
    <cfRule type="expression" priority="27" dxfId="0" stopIfTrue="1">
      <formula>AND(OR($Q$22&lt;-1000,$R$22&lt;-1000),ISBLANK($K$22)=FALSE())</formula>
    </cfRule>
  </conditionalFormatting>
  <conditionalFormatting sqref="C30:Q30">
    <cfRule type="expression" priority="28" dxfId="0" stopIfTrue="1">
      <formula>AND(OR($Q$22&gt;2000,$R$22&gt;2000),ISBLANK($K$22)=FALSE())</formula>
    </cfRule>
  </conditionalFormatting>
  <conditionalFormatting sqref="B18:Q18 B19:B30">
    <cfRule type="expression" priority="29" dxfId="0" stopIfTrue="1">
      <formula>AND(OR($Q$6&lt;-1000,$R$6&lt;-1000),ISBLANK($J$6)=FALSE())</formula>
    </cfRule>
  </conditionalFormatting>
  <conditionalFormatting sqref="B18:Q18 B19:B30">
    <cfRule type="expression" priority="31" dxfId="0" stopIfTrue="1">
      <formula>AND(OR($Q$6&gt;2000,$R$6&gt;2000),ISBLANK($J$6)=FALSE())</formula>
    </cfRule>
  </conditionalFormatting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29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4" max="4" width="12.140625" style="0" customWidth="1"/>
    <col min="5" max="5" width="12.8515625" style="0" customWidth="1"/>
    <col min="7" max="7" width="14.00390625" style="0" customWidth="1"/>
    <col min="18" max="18" width="10.8515625" style="0" customWidth="1"/>
    <col min="19" max="19" width="11.140625" style="0" customWidth="1"/>
    <col min="20" max="20" width="9.57421875" style="0" customWidth="1"/>
  </cols>
  <sheetData>
    <row r="1" spans="9:20" ht="12.75" customHeight="1"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</row>
    <row r="2" spans="9:20" ht="12.75"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</row>
    <row r="3" spans="9:20" ht="21" customHeight="1"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</row>
    <row r="4" spans="9:20" ht="10.5" customHeight="1"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</row>
    <row r="5" spans="9:16" ht="12.75">
      <c r="I5" s="1"/>
      <c r="J5" s="1"/>
      <c r="K5" s="1"/>
      <c r="L5" s="1"/>
      <c r="M5" s="1"/>
      <c r="N5" s="1"/>
      <c r="O5" s="1"/>
      <c r="P5" s="1"/>
    </row>
    <row r="6" spans="3:15" ht="12.75">
      <c r="C6" s="428"/>
      <c r="D6" s="428"/>
      <c r="E6" s="428"/>
      <c r="F6" s="15"/>
      <c r="G6" s="15"/>
      <c r="H6" s="15"/>
      <c r="I6" s="91"/>
      <c r="J6" s="91"/>
      <c r="L6" s="91"/>
      <c r="M6" s="15"/>
      <c r="N6" s="15"/>
      <c r="O6" s="15"/>
    </row>
    <row r="7" spans="3:15" ht="12.75">
      <c r="C7" s="4"/>
      <c r="D7" s="60"/>
      <c r="E7" s="4"/>
      <c r="F7" s="4"/>
      <c r="G7" s="4"/>
      <c r="H7" s="4"/>
      <c r="I7" s="4"/>
      <c r="J7" s="4"/>
      <c r="L7" s="4"/>
      <c r="M7" s="4"/>
      <c r="N7" s="4"/>
      <c r="O7" s="4"/>
    </row>
    <row r="8" spans="3:15" ht="12.75">
      <c r="C8" s="4"/>
      <c r="D8" s="60"/>
      <c r="E8" s="4"/>
      <c r="F8" s="4"/>
      <c r="G8" s="4"/>
      <c r="H8" s="4"/>
      <c r="I8" s="4"/>
      <c r="J8" s="4"/>
      <c r="L8" s="4"/>
      <c r="M8" s="4"/>
      <c r="N8" s="4"/>
      <c r="O8" s="4"/>
    </row>
    <row r="9" spans="3:15" ht="12.75">
      <c r="C9" s="4"/>
      <c r="D9" s="60"/>
      <c r="E9" s="4"/>
      <c r="F9" s="4"/>
      <c r="G9" s="4"/>
      <c r="H9" s="4"/>
      <c r="I9" s="4"/>
      <c r="J9" s="4"/>
      <c r="L9" s="4"/>
      <c r="M9" s="4"/>
      <c r="N9" s="4"/>
      <c r="O9" s="4"/>
    </row>
    <row r="10" spans="3:15" ht="12.75">
      <c r="C10" s="4"/>
      <c r="D10" s="60"/>
      <c r="E10" s="4"/>
      <c r="F10" s="4"/>
      <c r="G10" s="4"/>
      <c r="H10" s="4"/>
      <c r="I10" s="4"/>
      <c r="J10" s="4"/>
      <c r="L10" s="4"/>
      <c r="M10" s="4"/>
      <c r="N10" s="4"/>
      <c r="O10" s="4"/>
    </row>
    <row r="11" spans="3:15" ht="12.75">
      <c r="C11" s="4"/>
      <c r="D11" s="60"/>
      <c r="E11" s="4"/>
      <c r="F11" s="4"/>
      <c r="G11" s="4"/>
      <c r="H11" s="4"/>
      <c r="I11" s="4"/>
      <c r="J11" s="4"/>
      <c r="L11" s="4"/>
      <c r="M11" s="4"/>
      <c r="N11" s="4"/>
      <c r="O11" s="4"/>
    </row>
    <row r="12" spans="3:15" ht="12.75">
      <c r="C12" s="4"/>
      <c r="D12" s="60"/>
      <c r="E12" s="4"/>
      <c r="F12" s="4"/>
      <c r="G12" s="4"/>
      <c r="H12" s="4"/>
      <c r="I12" s="4"/>
      <c r="J12" s="4"/>
      <c r="L12" s="4"/>
      <c r="M12" s="4"/>
      <c r="N12" s="4"/>
      <c r="O12" s="4"/>
    </row>
    <row r="13" spans="3:15" ht="12.75">
      <c r="C13" s="4"/>
      <c r="D13" s="60"/>
      <c r="E13" s="4"/>
      <c r="F13" s="4"/>
      <c r="G13" s="4"/>
      <c r="H13" s="4"/>
      <c r="I13" s="4"/>
      <c r="J13" s="4"/>
      <c r="L13" s="4"/>
      <c r="M13" s="4"/>
      <c r="N13" s="4"/>
      <c r="O13" s="4"/>
    </row>
    <row r="14" spans="3:15" ht="12.75">
      <c r="C14" s="4"/>
      <c r="D14" s="60"/>
      <c r="E14" s="4"/>
      <c r="F14" s="4"/>
      <c r="G14" s="4"/>
      <c r="H14" s="4"/>
      <c r="I14" s="4"/>
      <c r="J14" s="4"/>
      <c r="L14" s="4"/>
      <c r="M14" s="4"/>
      <c r="N14" s="4"/>
      <c r="O14" s="4"/>
    </row>
    <row r="15" spans="3:15" ht="12.75">
      <c r="C15" s="4"/>
      <c r="D15" s="60"/>
      <c r="E15" s="4"/>
      <c r="F15" s="4"/>
      <c r="G15" s="4"/>
      <c r="H15" s="4"/>
      <c r="I15" s="4"/>
      <c r="J15" s="4"/>
      <c r="L15" s="4"/>
      <c r="M15" s="4"/>
      <c r="N15" s="4"/>
      <c r="O15" s="4"/>
    </row>
    <row r="16" spans="3:15" ht="12.75">
      <c r="C16" s="4"/>
      <c r="D16" s="60"/>
      <c r="E16" s="4"/>
      <c r="F16" s="4"/>
      <c r="G16" s="4"/>
      <c r="H16" s="4"/>
      <c r="I16" s="4"/>
      <c r="J16" s="4"/>
      <c r="L16" s="4"/>
      <c r="M16" s="4"/>
      <c r="N16" s="4"/>
      <c r="O16" s="4"/>
    </row>
    <row r="17" spans="1:20" ht="14.25" customHeight="1">
      <c r="A17" s="422" t="s">
        <v>4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9"/>
      <c r="R17" s="429"/>
      <c r="S17" s="429"/>
      <c r="T17" s="429"/>
    </row>
    <row r="18" spans="1:20" ht="14.25" customHeight="1">
      <c r="A18" s="422" t="s">
        <v>303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9"/>
      <c r="R18" s="429"/>
      <c r="S18" s="429"/>
      <c r="T18" s="429"/>
    </row>
    <row r="20" s="81" customFormat="1" ht="12.75"/>
    <row r="21" spans="1:20" s="87" customFormat="1" ht="60" customHeight="1">
      <c r="A21" s="82" t="s">
        <v>282</v>
      </c>
      <c r="B21" s="83" t="s">
        <v>283</v>
      </c>
      <c r="C21" s="84" t="s">
        <v>284</v>
      </c>
      <c r="D21" s="83" t="s">
        <v>285</v>
      </c>
      <c r="E21" s="83" t="s">
        <v>286</v>
      </c>
      <c r="F21" s="83" t="s">
        <v>287</v>
      </c>
      <c r="G21" s="83" t="s">
        <v>288</v>
      </c>
      <c r="H21" s="83" t="s">
        <v>289</v>
      </c>
      <c r="I21" s="83" t="s">
        <v>290</v>
      </c>
      <c r="J21" s="83" t="s">
        <v>291</v>
      </c>
      <c r="K21" s="85" t="s">
        <v>292</v>
      </c>
      <c r="L21" s="84" t="s">
        <v>293</v>
      </c>
      <c r="M21" s="84" t="s">
        <v>294</v>
      </c>
      <c r="N21" s="84" t="s">
        <v>295</v>
      </c>
      <c r="O21" s="84" t="s">
        <v>296</v>
      </c>
      <c r="P21" s="84" t="s">
        <v>297</v>
      </c>
      <c r="Q21" s="84" t="s">
        <v>298</v>
      </c>
      <c r="R21" s="86" t="s">
        <v>299</v>
      </c>
      <c r="S21" s="86" t="s">
        <v>300</v>
      </c>
      <c r="T21" s="84" t="s">
        <v>301</v>
      </c>
    </row>
    <row r="22" spans="1:20" s="88" customFormat="1" ht="12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1:20" s="88" customFormat="1" ht="12.7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</row>
    <row r="24" spans="1:20" s="88" customFormat="1" ht="12.7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1:20" s="88" customFormat="1" ht="12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</row>
    <row r="26" spans="1:20" s="88" customFormat="1" ht="12.7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1:20" s="88" customFormat="1" ht="12.7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1:20" s="88" customFormat="1" ht="12.7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s="88" customFormat="1" ht="12.7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</row>
  </sheetData>
  <sheetProtection/>
  <mergeCells count="4">
    <mergeCell ref="C6:E6"/>
    <mergeCell ref="I1:T4"/>
    <mergeCell ref="A18:T18"/>
    <mergeCell ref="A17:T17"/>
  </mergeCells>
  <printOptions/>
  <pageMargins left="0.3937007874015748" right="0.3937007874015748" top="0.7874015748031497" bottom="0.3937007874015748" header="0" footer="0"/>
  <pageSetup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0:Y45"/>
  <sheetViews>
    <sheetView view="pageBreakPreview" zoomScaleSheetLayoutView="100" zoomScalePageLayoutView="0" workbookViewId="0" topLeftCell="A19">
      <selection activeCell="A20" sqref="A20:Y20"/>
    </sheetView>
  </sheetViews>
  <sheetFormatPr defaultColWidth="9.140625" defaultRowHeight="12.75"/>
  <cols>
    <col min="1" max="16384" width="9.140625" style="4" customWidth="1"/>
  </cols>
  <sheetData>
    <row r="20" spans="1:25" ht="20.25">
      <c r="A20" s="431" t="s">
        <v>4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2"/>
      <c r="Y20" s="432"/>
    </row>
    <row r="21" spans="1:25" ht="20.25">
      <c r="A21" s="433" t="s">
        <v>263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2"/>
      <c r="Y21" s="432"/>
    </row>
    <row r="22" spans="1:23" ht="12.75">
      <c r="A22" s="430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</row>
    <row r="23" spans="1:25" ht="14.25">
      <c r="A23" s="434" t="s">
        <v>554</v>
      </c>
      <c r="B23" s="434"/>
      <c r="C23" s="294"/>
      <c r="D23"/>
      <c r="E23"/>
      <c r="F23"/>
      <c r="G23"/>
      <c r="H23" s="81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2.75" customHeight="1">
      <c r="A24" s="435" t="s">
        <v>555</v>
      </c>
      <c r="B24" s="435"/>
      <c r="C24" s="295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2.75" customHeight="1">
      <c r="A25" s="435" t="s">
        <v>556</v>
      </c>
      <c r="B25" s="435"/>
      <c r="C25" s="29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2.75" customHeight="1">
      <c r="A26" s="435" t="s">
        <v>557</v>
      </c>
      <c r="B26" s="435"/>
      <c r="C26" s="295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4.25">
      <c r="A27" s="435" t="s">
        <v>558</v>
      </c>
      <c r="B27" s="435"/>
      <c r="C27" s="295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2.75">
      <c r="A28" s="296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4.25">
      <c r="A29" s="436" t="s">
        <v>559</v>
      </c>
      <c r="B29" s="438" t="s">
        <v>261</v>
      </c>
      <c r="C29" s="438" t="s">
        <v>560</v>
      </c>
      <c r="D29" s="438" t="s">
        <v>264</v>
      </c>
      <c r="E29" s="438" t="s">
        <v>260</v>
      </c>
      <c r="F29" s="438" t="s">
        <v>262</v>
      </c>
      <c r="G29" s="438" t="s">
        <v>10</v>
      </c>
      <c r="H29" s="438" t="s">
        <v>440</v>
      </c>
      <c r="I29" s="438" t="s">
        <v>265</v>
      </c>
      <c r="J29" s="438" t="s">
        <v>266</v>
      </c>
      <c r="K29" s="438" t="s">
        <v>561</v>
      </c>
      <c r="L29" s="440" t="s">
        <v>562</v>
      </c>
      <c r="M29" s="436" t="s">
        <v>563</v>
      </c>
      <c r="N29" s="438" t="s">
        <v>267</v>
      </c>
      <c r="O29" s="438" t="s">
        <v>268</v>
      </c>
      <c r="P29" s="438" t="s">
        <v>564</v>
      </c>
      <c r="Q29" s="438" t="s">
        <v>565</v>
      </c>
      <c r="R29" s="438" t="s">
        <v>566</v>
      </c>
      <c r="S29" s="438" t="s">
        <v>567</v>
      </c>
      <c r="T29" s="436" t="s">
        <v>568</v>
      </c>
      <c r="U29" s="438" t="s">
        <v>569</v>
      </c>
      <c r="V29" s="438" t="s">
        <v>570</v>
      </c>
      <c r="W29" s="438" t="s">
        <v>571</v>
      </c>
      <c r="X29" s="297" t="s">
        <v>572</v>
      </c>
      <c r="Y29" s="436" t="s">
        <v>573</v>
      </c>
    </row>
    <row r="30" spans="1:25" ht="14.25">
      <c r="A30" s="437"/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41"/>
      <c r="M30" s="437"/>
      <c r="N30" s="439"/>
      <c r="O30" s="439"/>
      <c r="P30" s="439"/>
      <c r="Q30" s="439"/>
      <c r="R30" s="439"/>
      <c r="S30" s="439"/>
      <c r="T30" s="437"/>
      <c r="U30" s="439"/>
      <c r="V30" s="439"/>
      <c r="W30" s="439"/>
      <c r="X30" s="298" t="s">
        <v>574</v>
      </c>
      <c r="Y30" s="437"/>
    </row>
    <row r="31" spans="1:25" ht="14.25">
      <c r="A31" s="299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299"/>
      <c r="N31" s="300"/>
      <c r="O31" s="300"/>
      <c r="P31" s="300"/>
      <c r="Q31" s="300"/>
      <c r="R31" s="300"/>
      <c r="S31" s="300"/>
      <c r="T31" s="299"/>
      <c r="U31" s="300"/>
      <c r="V31" s="300"/>
      <c r="W31" s="300"/>
      <c r="X31" s="300"/>
      <c r="Y31" s="299"/>
    </row>
    <row r="32" spans="1:25" ht="14.25">
      <c r="A32" s="299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299"/>
      <c r="N32" s="300"/>
      <c r="O32" s="300"/>
      <c r="P32" s="300"/>
      <c r="Q32" s="300"/>
      <c r="R32" s="300"/>
      <c r="S32" s="300"/>
      <c r="T32" s="299"/>
      <c r="U32" s="300"/>
      <c r="V32" s="300"/>
      <c r="W32" s="300"/>
      <c r="X32" s="300"/>
      <c r="Y32" s="299"/>
    </row>
    <row r="33" spans="1:25" ht="12.75">
      <c r="A33" s="301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301"/>
      <c r="N33" s="75"/>
      <c r="O33" s="75"/>
      <c r="P33" s="75"/>
      <c r="Q33" s="75"/>
      <c r="R33" s="75"/>
      <c r="S33" s="75"/>
      <c r="T33" s="301"/>
      <c r="U33" s="75"/>
      <c r="V33" s="75"/>
      <c r="W33" s="75"/>
      <c r="X33" s="75"/>
      <c r="Y33" s="301"/>
    </row>
    <row r="34" spans="1:25" ht="12.75">
      <c r="A34" s="301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301"/>
      <c r="N34" s="75"/>
      <c r="O34" s="75"/>
      <c r="P34" s="75"/>
      <c r="Q34" s="75"/>
      <c r="R34" s="75"/>
      <c r="S34" s="75"/>
      <c r="T34" s="301"/>
      <c r="U34" s="75"/>
      <c r="V34" s="75"/>
      <c r="W34" s="75"/>
      <c r="X34" s="75"/>
      <c r="Y34" s="301"/>
    </row>
    <row r="35" spans="1:25" ht="12.75">
      <c r="A35" s="301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301"/>
      <c r="N35" s="75"/>
      <c r="O35" s="75"/>
      <c r="P35" s="75"/>
      <c r="Q35" s="75"/>
      <c r="R35" s="75"/>
      <c r="S35" s="75"/>
      <c r="T35" s="301"/>
      <c r="U35" s="75"/>
      <c r="V35" s="75"/>
      <c r="W35" s="75"/>
      <c r="X35" s="75"/>
      <c r="Y35" s="301"/>
    </row>
    <row r="36" spans="1:25" ht="12.75">
      <c r="A36" s="301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301"/>
      <c r="N36" s="75"/>
      <c r="O36" s="75"/>
      <c r="P36" s="75"/>
      <c r="Q36" s="75"/>
      <c r="R36" s="75"/>
      <c r="S36" s="75"/>
      <c r="T36" s="301"/>
      <c r="U36" s="75"/>
      <c r="V36" s="75"/>
      <c r="W36" s="75"/>
      <c r="X36" s="75"/>
      <c r="Y36" s="301"/>
    </row>
    <row r="37" spans="1:25" ht="12.75">
      <c r="A37" s="301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301"/>
      <c r="N37" s="75"/>
      <c r="O37" s="75"/>
      <c r="P37" s="75"/>
      <c r="Q37" s="75"/>
      <c r="R37" s="75"/>
      <c r="S37" s="75"/>
      <c r="T37" s="301"/>
      <c r="U37" s="75"/>
      <c r="V37" s="75"/>
      <c r="W37" s="75"/>
      <c r="X37" s="75"/>
      <c r="Y37" s="301"/>
    </row>
    <row r="38" spans="1:25" ht="12.75">
      <c r="A38" s="301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301"/>
      <c r="N38" s="75"/>
      <c r="O38" s="75"/>
      <c r="P38" s="75"/>
      <c r="Q38" s="75"/>
      <c r="R38" s="75"/>
      <c r="S38" s="75"/>
      <c r="T38" s="301"/>
      <c r="U38" s="75"/>
      <c r="V38" s="75"/>
      <c r="W38" s="75"/>
      <c r="X38" s="75"/>
      <c r="Y38" s="301"/>
    </row>
    <row r="39" spans="1:25" ht="12.75">
      <c r="A39" s="301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301"/>
      <c r="N39" s="75"/>
      <c r="O39" s="75"/>
      <c r="P39" s="75"/>
      <c r="Q39" s="75"/>
      <c r="R39" s="75"/>
      <c r="S39" s="75"/>
      <c r="T39" s="301"/>
      <c r="U39" s="75"/>
      <c r="V39" s="75"/>
      <c r="W39" s="75"/>
      <c r="X39" s="75"/>
      <c r="Y39" s="301"/>
    </row>
    <row r="43" spans="3:13" ht="12.75">
      <c r="C43" s="4" t="s">
        <v>2</v>
      </c>
      <c r="M43" s="4" t="s">
        <v>3</v>
      </c>
    </row>
    <row r="45" spans="3:15" ht="12.75">
      <c r="C45" s="5"/>
      <c r="D45" s="5"/>
      <c r="E45" s="5"/>
      <c r="M45" s="5"/>
      <c r="N45" s="5"/>
      <c r="O45" s="5"/>
    </row>
  </sheetData>
  <sheetProtection/>
  <mergeCells count="32">
    <mergeCell ref="W29:W30"/>
    <mergeCell ref="Y29:Y30"/>
    <mergeCell ref="Q29:Q30"/>
    <mergeCell ref="R29:R30"/>
    <mergeCell ref="S29:S30"/>
    <mergeCell ref="T29:T30"/>
    <mergeCell ref="U29:U30"/>
    <mergeCell ref="V29:V30"/>
    <mergeCell ref="K29:K30"/>
    <mergeCell ref="L29:L30"/>
    <mergeCell ref="M29:M30"/>
    <mergeCell ref="N29:N30"/>
    <mergeCell ref="O29:O30"/>
    <mergeCell ref="P29:P30"/>
    <mergeCell ref="E29:E30"/>
    <mergeCell ref="F29:F30"/>
    <mergeCell ref="G29:G30"/>
    <mergeCell ref="H29:H30"/>
    <mergeCell ref="I29:I30"/>
    <mergeCell ref="J29:J30"/>
    <mergeCell ref="A26:B26"/>
    <mergeCell ref="A27:B27"/>
    <mergeCell ref="A29:A30"/>
    <mergeCell ref="B29:B30"/>
    <mergeCell ref="C29:C30"/>
    <mergeCell ref="D29:D30"/>
    <mergeCell ref="A22:W22"/>
    <mergeCell ref="A20:Y20"/>
    <mergeCell ref="A21:Y21"/>
    <mergeCell ref="A23:B23"/>
    <mergeCell ref="A24:B24"/>
    <mergeCell ref="A25:B25"/>
  </mergeCells>
  <printOptions/>
  <pageMargins left="0.3937007874015748" right="0.3937007874015748" top="0.7874015748031497" bottom="0.3937007874015748" header="0" footer="0"/>
  <pageSetup horizontalDpi="1200" verticalDpi="12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8:U32"/>
  <sheetViews>
    <sheetView view="pageBreakPreview" zoomScale="115" zoomScaleSheetLayoutView="115" zoomScalePageLayoutView="0" workbookViewId="0" topLeftCell="I25">
      <selection activeCell="L14" activeCellId="1" sqref="A19:U19 L14"/>
    </sheetView>
  </sheetViews>
  <sheetFormatPr defaultColWidth="9.140625" defaultRowHeight="12.75"/>
  <sheetData>
    <row r="18" spans="1:21" ht="17.25">
      <c r="A18" s="443" t="s">
        <v>4</v>
      </c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</row>
    <row r="19" spans="1:21" ht="17.25">
      <c r="A19" s="442" t="s">
        <v>276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</row>
    <row r="20" spans="1:21" ht="12.7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ht="40.5">
      <c r="A21" s="302" t="s">
        <v>269</v>
      </c>
      <c r="B21" s="302" t="s">
        <v>259</v>
      </c>
      <c r="C21" s="302" t="s">
        <v>260</v>
      </c>
      <c r="D21" s="302" t="s">
        <v>262</v>
      </c>
      <c r="E21" s="302" t="s">
        <v>270</v>
      </c>
      <c r="F21" s="302" t="s">
        <v>261</v>
      </c>
      <c r="G21" s="303" t="s">
        <v>575</v>
      </c>
      <c r="H21" s="304" t="s">
        <v>576</v>
      </c>
      <c r="I21" s="304" t="s">
        <v>577</v>
      </c>
      <c r="J21" s="304" t="s">
        <v>578</v>
      </c>
      <c r="K21" s="304" t="s">
        <v>579</v>
      </c>
      <c r="L21" s="304" t="s">
        <v>580</v>
      </c>
      <c r="M21" s="304" t="s">
        <v>581</v>
      </c>
      <c r="N21" s="304" t="s">
        <v>582</v>
      </c>
      <c r="O21" s="304" t="s">
        <v>583</v>
      </c>
      <c r="P21" s="304" t="s">
        <v>274</v>
      </c>
      <c r="Q21" s="304" t="s">
        <v>584</v>
      </c>
      <c r="R21" s="304" t="s">
        <v>585</v>
      </c>
      <c r="S21" s="304" t="s">
        <v>586</v>
      </c>
      <c r="T21" s="304" t="s">
        <v>587</v>
      </c>
      <c r="U21" s="305" t="s">
        <v>588</v>
      </c>
    </row>
    <row r="22" spans="1:21" ht="12.75">
      <c r="A22" s="306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</row>
    <row r="23" spans="1:21" ht="12.75">
      <c r="A23" s="306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</row>
    <row r="24" spans="1:21" ht="12.75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</row>
    <row r="25" spans="1:21" ht="12.75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</row>
    <row r="26" spans="1:21" ht="12.75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</row>
    <row r="27" spans="1:21" ht="12.75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</row>
    <row r="28" spans="1:21" ht="12.75">
      <c r="A28" s="306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</row>
    <row r="29" spans="1:21" ht="12.75">
      <c r="A29" s="306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</row>
    <row r="30" spans="1:21" ht="12.75">
      <c r="A30" s="306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</row>
    <row r="31" spans="1:21" ht="12.75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</row>
    <row r="32" spans="1:21" ht="12.75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</row>
  </sheetData>
  <sheetProtection/>
  <mergeCells count="2">
    <mergeCell ref="A19:U19"/>
    <mergeCell ref="A18:U18"/>
  </mergeCells>
  <printOptions/>
  <pageMargins left="0.3937007874015748" right="0.3937007874015748" top="0.7874015748031497" bottom="0.3937007874015748" header="0" footer="0"/>
  <pageSetup horizontalDpi="1200" verticalDpi="12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1:AC38"/>
  <sheetViews>
    <sheetView view="pageBreakPreview" zoomScale="85" zoomScaleNormal="85" zoomScaleSheetLayoutView="85" zoomScalePageLayoutView="0" workbookViewId="0" topLeftCell="I19">
      <selection activeCell="S18" sqref="S18"/>
    </sheetView>
  </sheetViews>
  <sheetFormatPr defaultColWidth="9.140625" defaultRowHeight="12.75"/>
  <cols>
    <col min="1" max="8" width="9.140625" style="4" customWidth="1"/>
    <col min="9" max="9" width="11.140625" style="4" customWidth="1"/>
    <col min="10" max="10" width="11.28125" style="4" customWidth="1"/>
    <col min="11" max="13" width="9.140625" style="4" customWidth="1"/>
    <col min="14" max="14" width="10.00390625" style="4" customWidth="1"/>
    <col min="15" max="16384" width="9.140625" style="4" customWidth="1"/>
  </cols>
  <sheetData>
    <row r="21" spans="1:29" ht="18">
      <c r="A21" s="444" t="s">
        <v>4</v>
      </c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</row>
    <row r="22" spans="1:29" ht="18">
      <c r="A22" s="444" t="s">
        <v>258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</row>
    <row r="23" ht="13.5" thickBot="1"/>
    <row r="24" spans="1:29" ht="225" thickBot="1">
      <c r="A24" s="62" t="s">
        <v>232</v>
      </c>
      <c r="B24" s="63" t="s">
        <v>280</v>
      </c>
      <c r="C24" s="63" t="s">
        <v>234</v>
      </c>
      <c r="D24" s="63" t="s">
        <v>235</v>
      </c>
      <c r="E24" s="63" t="s">
        <v>236</v>
      </c>
      <c r="F24" s="63" t="s">
        <v>13</v>
      </c>
      <c r="G24" s="63" t="s">
        <v>237</v>
      </c>
      <c r="H24" s="63" t="s">
        <v>238</v>
      </c>
      <c r="I24" s="63" t="s">
        <v>239</v>
      </c>
      <c r="J24" s="63" t="s">
        <v>240</v>
      </c>
      <c r="K24" s="63" t="s">
        <v>241</v>
      </c>
      <c r="L24" s="63" t="s">
        <v>242</v>
      </c>
      <c r="M24" s="63" t="s">
        <v>243</v>
      </c>
      <c r="N24" s="63" t="s">
        <v>244</v>
      </c>
      <c r="O24" s="63" t="s">
        <v>277</v>
      </c>
      <c r="P24" s="63" t="s">
        <v>245</v>
      </c>
      <c r="Q24" s="63" t="s">
        <v>246</v>
      </c>
      <c r="R24" s="63" t="s">
        <v>247</v>
      </c>
      <c r="S24" s="63" t="s">
        <v>248</v>
      </c>
      <c r="T24" s="63" t="s">
        <v>249</v>
      </c>
      <c r="U24" s="63" t="s">
        <v>250</v>
      </c>
      <c r="V24" s="63" t="s">
        <v>251</v>
      </c>
      <c r="W24" s="63" t="s">
        <v>252</v>
      </c>
      <c r="X24" s="92" t="s">
        <v>253</v>
      </c>
      <c r="Y24" s="92" t="s">
        <v>254</v>
      </c>
      <c r="Z24" s="92" t="s">
        <v>255</v>
      </c>
      <c r="AA24" s="92" t="s">
        <v>256</v>
      </c>
      <c r="AB24" s="92" t="s">
        <v>257</v>
      </c>
      <c r="AC24" s="92" t="s">
        <v>302</v>
      </c>
    </row>
    <row r="25" spans="1:29" ht="13.5" thickBot="1">
      <c r="A25" s="64">
        <v>1</v>
      </c>
      <c r="B25" s="65">
        <v>2</v>
      </c>
      <c r="C25" s="64">
        <v>3</v>
      </c>
      <c r="D25" s="65">
        <v>4</v>
      </c>
      <c r="E25" s="64">
        <v>5</v>
      </c>
      <c r="F25" s="65">
        <v>6</v>
      </c>
      <c r="G25" s="64">
        <v>7</v>
      </c>
      <c r="H25" s="65">
        <v>8</v>
      </c>
      <c r="I25" s="64">
        <v>9</v>
      </c>
      <c r="J25" s="65">
        <v>10</v>
      </c>
      <c r="K25" s="64">
        <v>11</v>
      </c>
      <c r="L25" s="65">
        <v>12</v>
      </c>
      <c r="M25" s="64">
        <v>13</v>
      </c>
      <c r="N25" s="65">
        <v>14</v>
      </c>
      <c r="O25" s="64">
        <v>15</v>
      </c>
      <c r="P25" s="65">
        <v>16</v>
      </c>
      <c r="Q25" s="64">
        <v>17</v>
      </c>
      <c r="R25" s="65">
        <v>18</v>
      </c>
      <c r="S25" s="64">
        <v>19</v>
      </c>
      <c r="T25" s="65">
        <v>20</v>
      </c>
      <c r="U25" s="64">
        <v>21</v>
      </c>
      <c r="V25" s="65">
        <v>22</v>
      </c>
      <c r="W25" s="64">
        <v>23</v>
      </c>
      <c r="X25" s="74">
        <v>24</v>
      </c>
      <c r="Y25" s="74">
        <v>25</v>
      </c>
      <c r="Z25" s="74">
        <v>26</v>
      </c>
      <c r="AA25" s="74">
        <v>27</v>
      </c>
      <c r="AB25" s="74">
        <v>28</v>
      </c>
      <c r="AC25" s="74">
        <v>29</v>
      </c>
    </row>
    <row r="26" spans="1:29" ht="12.75">
      <c r="A26" s="66"/>
      <c r="B26" s="67"/>
      <c r="C26" s="67"/>
      <c r="D26" s="67"/>
      <c r="E26" s="67"/>
      <c r="F26" s="67"/>
      <c r="G26" s="67"/>
      <c r="H26" s="67"/>
      <c r="I26" s="67"/>
      <c r="J26" s="68"/>
      <c r="K26" s="67"/>
      <c r="L26" s="67"/>
      <c r="M26" s="67"/>
      <c r="N26" s="67"/>
      <c r="O26" s="67"/>
      <c r="P26" s="67"/>
      <c r="Q26" s="67"/>
      <c r="R26" s="67"/>
      <c r="S26" s="67"/>
      <c r="T26" s="69"/>
      <c r="U26" s="67"/>
      <c r="V26" s="67"/>
      <c r="W26" s="70"/>
      <c r="X26" s="80"/>
      <c r="Y26" s="80"/>
      <c r="Z26" s="80"/>
      <c r="AA26" s="80"/>
      <c r="AB26" s="80"/>
      <c r="AC26" s="75"/>
    </row>
    <row r="27" spans="1:29" ht="12.75">
      <c r="A27" s="66"/>
      <c r="B27" s="67"/>
      <c r="C27" s="67"/>
      <c r="D27" s="67"/>
      <c r="E27" s="67"/>
      <c r="F27" s="67"/>
      <c r="G27" s="67"/>
      <c r="H27" s="67"/>
      <c r="I27" s="67"/>
      <c r="J27" s="68"/>
      <c r="K27" s="67"/>
      <c r="L27" s="67"/>
      <c r="M27" s="67"/>
      <c r="N27" s="67"/>
      <c r="O27" s="67"/>
      <c r="P27" s="67"/>
      <c r="Q27" s="67"/>
      <c r="R27" s="67"/>
      <c r="S27" s="67"/>
      <c r="T27" s="69"/>
      <c r="U27" s="67"/>
      <c r="V27" s="67"/>
      <c r="W27" s="70"/>
      <c r="X27" s="80"/>
      <c r="Y27" s="80"/>
      <c r="Z27" s="80"/>
      <c r="AA27" s="80"/>
      <c r="AB27" s="80"/>
      <c r="AC27" s="75"/>
    </row>
    <row r="28" spans="1:29" ht="12.75">
      <c r="A28" s="66"/>
      <c r="B28" s="67"/>
      <c r="C28" s="67"/>
      <c r="D28" s="67"/>
      <c r="E28" s="67"/>
      <c r="F28" s="67"/>
      <c r="G28" s="67"/>
      <c r="H28" s="67"/>
      <c r="I28" s="67"/>
      <c r="J28" s="68"/>
      <c r="K28" s="67"/>
      <c r="L28" s="67"/>
      <c r="M28" s="67"/>
      <c r="N28" s="67"/>
      <c r="O28" s="67"/>
      <c r="P28" s="67"/>
      <c r="Q28" s="67"/>
      <c r="R28" s="67"/>
      <c r="S28" s="67"/>
      <c r="T28" s="69"/>
      <c r="U28" s="67"/>
      <c r="V28" s="67"/>
      <c r="W28" s="70"/>
      <c r="X28" s="80"/>
      <c r="Y28" s="80"/>
      <c r="Z28" s="80"/>
      <c r="AA28" s="80"/>
      <c r="AB28" s="80"/>
      <c r="AC28" s="75"/>
    </row>
    <row r="29" spans="1:29" ht="12.75">
      <c r="A29" s="66"/>
      <c r="B29" s="67"/>
      <c r="C29" s="67"/>
      <c r="D29" s="67"/>
      <c r="E29" s="67"/>
      <c r="F29" s="67"/>
      <c r="G29" s="67"/>
      <c r="H29" s="67"/>
      <c r="I29" s="67"/>
      <c r="J29" s="68"/>
      <c r="K29" s="67"/>
      <c r="L29" s="67"/>
      <c r="M29" s="67"/>
      <c r="N29" s="67"/>
      <c r="O29" s="67"/>
      <c r="P29" s="67"/>
      <c r="Q29" s="67"/>
      <c r="R29" s="67"/>
      <c r="S29" s="67"/>
      <c r="T29" s="69"/>
      <c r="U29" s="67"/>
      <c r="V29" s="67"/>
      <c r="W29" s="70"/>
      <c r="X29" s="80"/>
      <c r="Y29" s="80"/>
      <c r="Z29" s="80"/>
      <c r="AA29" s="80"/>
      <c r="AB29" s="80"/>
      <c r="AC29" s="75"/>
    </row>
    <row r="30" spans="1:29" ht="12.75">
      <c r="A30" s="66"/>
      <c r="B30" s="67"/>
      <c r="C30" s="67"/>
      <c r="D30" s="67"/>
      <c r="E30" s="67"/>
      <c r="F30" s="67"/>
      <c r="G30" s="67"/>
      <c r="H30" s="67"/>
      <c r="I30" s="67"/>
      <c r="J30" s="68"/>
      <c r="K30" s="67"/>
      <c r="L30" s="67"/>
      <c r="M30" s="67"/>
      <c r="N30" s="67"/>
      <c r="O30" s="67"/>
      <c r="P30" s="67"/>
      <c r="Q30" s="67"/>
      <c r="R30" s="67"/>
      <c r="S30" s="67"/>
      <c r="T30" s="69"/>
      <c r="U30" s="67"/>
      <c r="V30" s="67"/>
      <c r="W30" s="70"/>
      <c r="X30" s="80"/>
      <c r="Y30" s="80"/>
      <c r="Z30" s="80"/>
      <c r="AA30" s="80"/>
      <c r="AB30" s="80"/>
      <c r="AC30" s="75"/>
    </row>
    <row r="31" spans="1:29" ht="12.75">
      <c r="A31" s="66"/>
      <c r="B31" s="67"/>
      <c r="C31" s="67"/>
      <c r="D31" s="67"/>
      <c r="E31" s="67"/>
      <c r="F31" s="67"/>
      <c r="G31" s="67"/>
      <c r="H31" s="67"/>
      <c r="I31" s="67"/>
      <c r="J31" s="68"/>
      <c r="K31" s="67"/>
      <c r="L31" s="67"/>
      <c r="M31" s="67"/>
      <c r="N31" s="67"/>
      <c r="O31" s="67"/>
      <c r="P31" s="67"/>
      <c r="Q31" s="67"/>
      <c r="R31" s="67"/>
      <c r="S31" s="67"/>
      <c r="T31" s="69"/>
      <c r="U31" s="67"/>
      <c r="V31" s="67"/>
      <c r="W31" s="70"/>
      <c r="X31" s="80"/>
      <c r="Y31" s="80"/>
      <c r="Z31" s="80"/>
      <c r="AA31" s="80"/>
      <c r="AB31" s="80"/>
      <c r="AC31" s="75"/>
    </row>
    <row r="32" spans="1:29" ht="12.75">
      <c r="A32" s="66"/>
      <c r="B32" s="67"/>
      <c r="C32" s="67"/>
      <c r="D32" s="67"/>
      <c r="E32" s="67"/>
      <c r="F32" s="67"/>
      <c r="G32" s="67"/>
      <c r="H32" s="67"/>
      <c r="I32" s="67"/>
      <c r="J32" s="68"/>
      <c r="K32" s="67"/>
      <c r="L32" s="67"/>
      <c r="M32" s="67"/>
      <c r="N32" s="67"/>
      <c r="O32" s="67"/>
      <c r="P32" s="67"/>
      <c r="Q32" s="67"/>
      <c r="R32" s="67"/>
      <c r="S32" s="67"/>
      <c r="T32" s="69"/>
      <c r="U32" s="67"/>
      <c r="V32" s="67"/>
      <c r="W32" s="70"/>
      <c r="X32" s="80"/>
      <c r="Y32" s="80"/>
      <c r="Z32" s="80"/>
      <c r="AA32" s="80"/>
      <c r="AB32" s="80"/>
      <c r="AC32" s="75"/>
    </row>
    <row r="33" spans="1:29" ht="12.75">
      <c r="A33" s="66"/>
      <c r="B33" s="67"/>
      <c r="C33" s="67"/>
      <c r="D33" s="67"/>
      <c r="E33" s="67"/>
      <c r="F33" s="67"/>
      <c r="G33" s="67"/>
      <c r="H33" s="67"/>
      <c r="I33" s="67"/>
      <c r="J33" s="68"/>
      <c r="K33" s="67"/>
      <c r="L33" s="67"/>
      <c r="M33" s="67"/>
      <c r="N33" s="67"/>
      <c r="O33" s="67"/>
      <c r="P33" s="67"/>
      <c r="Q33" s="67"/>
      <c r="R33" s="67"/>
      <c r="S33" s="67"/>
      <c r="T33" s="69"/>
      <c r="U33" s="67"/>
      <c r="V33" s="67"/>
      <c r="W33" s="70"/>
      <c r="X33" s="80"/>
      <c r="Y33" s="80"/>
      <c r="Z33" s="80"/>
      <c r="AA33" s="80"/>
      <c r="AB33" s="80"/>
      <c r="AC33" s="75"/>
    </row>
    <row r="36" spans="6:16" ht="12.75">
      <c r="F36" s="4" t="s">
        <v>2</v>
      </c>
      <c r="P36" s="4" t="s">
        <v>3</v>
      </c>
    </row>
    <row r="38" spans="6:18" ht="12.75">
      <c r="F38" s="5"/>
      <c r="G38" s="5"/>
      <c r="H38" s="5"/>
      <c r="P38" s="5"/>
      <c r="Q38" s="5"/>
      <c r="R38" s="5"/>
    </row>
  </sheetData>
  <sheetProtection/>
  <mergeCells count="2">
    <mergeCell ref="A21:AC21"/>
    <mergeCell ref="A22:AC22"/>
  </mergeCells>
  <printOptions/>
  <pageMargins left="0.3937007874015748" right="0.3937007874015748" top="0.7874015748031497" bottom="0.3937007874015748" header="0" footer="0"/>
  <pageSetup horizontalDpi="1200" verticalDpi="1200" orientation="landscape" paperSize="9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4:I43"/>
  <sheetViews>
    <sheetView view="pageBreakPreview" zoomScale="145" zoomScaleNormal="130" zoomScaleSheetLayoutView="145" zoomScalePageLayoutView="0" workbookViewId="0" topLeftCell="A1">
      <selection activeCell="C21" sqref="C21"/>
    </sheetView>
  </sheetViews>
  <sheetFormatPr defaultColWidth="9.140625" defaultRowHeight="12.75"/>
  <cols>
    <col min="1" max="8" width="9.140625" style="4" customWidth="1"/>
    <col min="9" max="9" width="16.140625" style="4" customWidth="1"/>
    <col min="10" max="16384" width="9.140625" style="4" customWidth="1"/>
  </cols>
  <sheetData>
    <row r="14" spans="1:9" ht="12.75">
      <c r="A14" s="394" t="s">
        <v>4</v>
      </c>
      <c r="B14" s="394"/>
      <c r="C14" s="394"/>
      <c r="D14" s="394"/>
      <c r="E14" s="394"/>
      <c r="F14" s="394"/>
      <c r="G14" s="394"/>
      <c r="H14" s="394"/>
      <c r="I14" s="394"/>
    </row>
    <row r="15" spans="1:9" ht="12.75">
      <c r="A15" s="394" t="s">
        <v>210</v>
      </c>
      <c r="B15" s="394"/>
      <c r="C15" s="394"/>
      <c r="D15" s="394"/>
      <c r="E15" s="394"/>
      <c r="F15" s="394"/>
      <c r="G15" s="394"/>
      <c r="H15" s="394"/>
      <c r="I15" s="394"/>
    </row>
    <row r="16" spans="1:9" ht="12.75">
      <c r="A16" s="394" t="s">
        <v>275</v>
      </c>
      <c r="B16" s="394"/>
      <c r="C16" s="394"/>
      <c r="D16" s="394"/>
      <c r="E16" s="394"/>
      <c r="F16" s="394"/>
      <c r="G16" s="394"/>
      <c r="H16" s="394"/>
      <c r="I16" s="394"/>
    </row>
    <row r="17" spans="1:9" ht="12.75">
      <c r="A17" s="394" t="s">
        <v>211</v>
      </c>
      <c r="B17" s="394"/>
      <c r="C17" s="394"/>
      <c r="D17" s="394"/>
      <c r="E17" s="394"/>
      <c r="F17" s="394"/>
      <c r="G17" s="394"/>
      <c r="H17" s="394"/>
      <c r="I17" s="394"/>
    </row>
    <row r="18" ht="12.75">
      <c r="A18" s="4" t="s">
        <v>226</v>
      </c>
    </row>
    <row r="19" ht="12.75">
      <c r="A19" s="4" t="s">
        <v>217</v>
      </c>
    </row>
    <row r="20" spans="1:9" ht="12.75">
      <c r="A20" s="446" t="s">
        <v>212</v>
      </c>
      <c r="B20" s="446"/>
      <c r="C20" s="446"/>
      <c r="D20" s="446"/>
      <c r="E20" s="446"/>
      <c r="F20" s="446"/>
      <c r="G20" s="446"/>
      <c r="H20" s="446"/>
      <c r="I20" s="446"/>
    </row>
    <row r="21" ht="12.75">
      <c r="A21" s="4" t="s">
        <v>219</v>
      </c>
    </row>
    <row r="22" spans="1:9" ht="37.5" customHeight="1">
      <c r="A22" s="450" t="s">
        <v>227</v>
      </c>
      <c r="B22" s="450"/>
      <c r="C22" s="450"/>
      <c r="D22" s="450"/>
      <c r="E22" s="450"/>
      <c r="F22" s="450"/>
      <c r="G22" s="450"/>
      <c r="H22" s="450"/>
      <c r="I22" s="450"/>
    </row>
    <row r="23" spans="1:9" ht="39.75" customHeight="1">
      <c r="A23" s="448" t="s">
        <v>220</v>
      </c>
      <c r="B23" s="448"/>
      <c r="C23" s="448"/>
      <c r="D23" s="448"/>
      <c r="E23" s="448"/>
      <c r="F23" s="448"/>
      <c r="G23" s="448"/>
      <c r="H23" s="448"/>
      <c r="I23" s="448"/>
    </row>
    <row r="24" spans="1:9" ht="25.5" customHeight="1">
      <c r="A24" s="393" t="s">
        <v>221</v>
      </c>
      <c r="B24" s="393"/>
      <c r="C24" s="393"/>
      <c r="D24" s="393"/>
      <c r="E24" s="393"/>
      <c r="F24" s="393"/>
      <c r="G24" s="393"/>
      <c r="H24" s="393"/>
      <c r="I24" s="393"/>
    </row>
    <row r="25" spans="1:9" ht="108" customHeight="1">
      <c r="A25" s="448" t="s">
        <v>222</v>
      </c>
      <c r="B25" s="448"/>
      <c r="C25" s="448"/>
      <c r="D25" s="448"/>
      <c r="E25" s="448"/>
      <c r="F25" s="448"/>
      <c r="G25" s="448"/>
      <c r="H25" s="448"/>
      <c r="I25" s="448"/>
    </row>
    <row r="26" spans="1:9" ht="23.25" customHeight="1">
      <c r="A26" s="449" t="s">
        <v>223</v>
      </c>
      <c r="B26" s="449"/>
      <c r="C26" s="449"/>
      <c r="D26" s="449"/>
      <c r="E26" s="449"/>
      <c r="F26" s="449"/>
      <c r="G26" s="449"/>
      <c r="H26" s="449"/>
      <c r="I26" s="449"/>
    </row>
    <row r="27" ht="19.5" customHeight="1">
      <c r="A27" s="4" t="s">
        <v>224</v>
      </c>
    </row>
    <row r="28" ht="12.75">
      <c r="A28" s="4" t="s">
        <v>225</v>
      </c>
    </row>
    <row r="29" ht="12.75">
      <c r="A29" s="4" t="s">
        <v>213</v>
      </c>
    </row>
    <row r="31" spans="1:9" ht="12.75">
      <c r="A31" s="4" t="s">
        <v>228</v>
      </c>
      <c r="F31" s="447" t="s">
        <v>229</v>
      </c>
      <c r="G31" s="447"/>
      <c r="H31" s="447"/>
      <c r="I31" s="447"/>
    </row>
    <row r="32" spans="1:9" ht="17.25" customHeight="1">
      <c r="A32" s="59"/>
      <c r="B32" s="59"/>
      <c r="C32" s="59"/>
      <c r="D32" s="59"/>
      <c r="E32" s="59"/>
      <c r="F32" s="447" t="s">
        <v>229</v>
      </c>
      <c r="G32" s="447"/>
      <c r="H32" s="447"/>
      <c r="I32" s="447"/>
    </row>
    <row r="33" spans="1:6" ht="12.75">
      <c r="A33" s="4" t="s">
        <v>214</v>
      </c>
      <c r="F33" s="4" t="s">
        <v>215</v>
      </c>
    </row>
    <row r="34" spans="1:9" ht="12.75">
      <c r="A34" s="4" t="s">
        <v>230</v>
      </c>
      <c r="F34" s="447" t="s">
        <v>229</v>
      </c>
      <c r="G34" s="447"/>
      <c r="H34" s="447"/>
      <c r="I34" s="447"/>
    </row>
    <row r="36" spans="1:9" ht="12.75">
      <c r="A36" s="4" t="s">
        <v>231</v>
      </c>
      <c r="F36" s="447" t="s">
        <v>229</v>
      </c>
      <c r="G36" s="447"/>
      <c r="H36" s="447"/>
      <c r="I36" s="447"/>
    </row>
    <row r="37" spans="1:6" ht="12.75">
      <c r="A37" s="4" t="s">
        <v>214</v>
      </c>
      <c r="F37" s="4" t="s">
        <v>215</v>
      </c>
    </row>
    <row r="38" ht="12.75">
      <c r="A38" s="4" t="s">
        <v>216</v>
      </c>
    </row>
    <row r="39" ht="12.75">
      <c r="A39" s="4" t="s">
        <v>217</v>
      </c>
    </row>
    <row r="40" ht="12.75">
      <c r="D40" s="4" t="s">
        <v>218</v>
      </c>
    </row>
    <row r="41" ht="12.75">
      <c r="A41" s="4" t="s">
        <v>216</v>
      </c>
    </row>
    <row r="42" ht="12.75">
      <c r="A42" s="4" t="s">
        <v>217</v>
      </c>
    </row>
    <row r="43" ht="12.75">
      <c r="D43" s="4" t="s">
        <v>218</v>
      </c>
    </row>
  </sheetData>
  <sheetProtection/>
  <mergeCells count="14">
    <mergeCell ref="A14:I14"/>
    <mergeCell ref="A23:I23"/>
    <mergeCell ref="A24:I24"/>
    <mergeCell ref="A25:I25"/>
    <mergeCell ref="A26:I26"/>
    <mergeCell ref="A22:I22"/>
    <mergeCell ref="A15:I15"/>
    <mergeCell ref="A16:I16"/>
    <mergeCell ref="A17:I17"/>
    <mergeCell ref="A20:I20"/>
    <mergeCell ref="F34:I34"/>
    <mergeCell ref="F36:I36"/>
    <mergeCell ref="F31:I31"/>
    <mergeCell ref="F32:I32"/>
  </mergeCells>
  <printOptions/>
  <pageMargins left="0.7874015748031497" right="0.3937007874015748" top="0.3937007874015748" bottom="0.3937007874015748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2013-03-06T06:25:35Z</cp:lastPrinted>
  <dcterms:created xsi:type="dcterms:W3CDTF">1996-10-08T23:32:33Z</dcterms:created>
  <dcterms:modified xsi:type="dcterms:W3CDTF">2016-10-19T14:11:01Z</dcterms:modified>
  <cp:category/>
  <cp:version/>
  <cp:contentType/>
  <cp:contentStatus/>
</cp:coreProperties>
</file>